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縣市別代碼" sheetId="1" r:id="rId1"/>
    <sheet name="臺籍身分證字號檢驗" sheetId="2" r:id="rId2"/>
    <sheet name="外籍身分證字號檢驗" sheetId="5" r:id="rId3"/>
    <sheet name="臺灣身分證統一編號運算規則" sheetId="6" r:id="rId4"/>
  </sheets>
  <calcPr calcId="145621"/>
</workbook>
</file>

<file path=xl/calcChain.xml><?xml version="1.0" encoding="utf-8"?>
<calcChain xmlns="http://schemas.openxmlformats.org/spreadsheetml/2006/main">
  <c r="F2" i="2" l="1"/>
  <c r="F37" i="2"/>
  <c r="F38" i="2"/>
  <c r="F39" i="2"/>
  <c r="F40" i="2"/>
  <c r="F41" i="2"/>
  <c r="F42" i="2"/>
  <c r="F43" i="2"/>
  <c r="F44" i="2"/>
  <c r="F45" i="2"/>
  <c r="F46" i="2"/>
  <c r="F47" i="2"/>
  <c r="F48" i="2"/>
  <c r="F31" i="2"/>
  <c r="F32" i="2"/>
  <c r="F33" i="2"/>
  <c r="F34" i="2"/>
  <c r="F35" i="2"/>
  <c r="F36" i="2"/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L2" i="2" l="1"/>
  <c r="E8" i="5" l="1"/>
  <c r="E9" i="5"/>
  <c r="E10" i="5"/>
  <c r="E11" i="5"/>
  <c r="E12" i="5"/>
  <c r="E13" i="5"/>
  <c r="E14" i="5"/>
  <c r="E15" i="5"/>
  <c r="E16" i="5"/>
  <c r="E17" i="5"/>
  <c r="E18" i="5"/>
  <c r="E3" i="5"/>
  <c r="E4" i="5"/>
  <c r="E5" i="5"/>
  <c r="E6" i="5"/>
  <c r="E7" i="5"/>
  <c r="E2" i="5" l="1"/>
</calcChain>
</file>

<file path=xl/sharedStrings.xml><?xml version="1.0" encoding="utf-8"?>
<sst xmlns="http://schemas.openxmlformats.org/spreadsheetml/2006/main" count="182" uniqueCount="98">
  <si>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</si>
  <si>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</si>
  <si>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</si>
  <si>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</si>
  <si>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</si>
  <si>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</si>
  <si>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</si>
  <si>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</si>
  <si>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</si>
  <si>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</si>
  <si>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</si>
  <si>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</si>
  <si>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</si>
  <si>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</si>
  <si>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</si>
  <si>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</si>
  <si>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</si>
  <si>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</si>
  <si>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</si>
  <si>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</si>
  <si>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</si>
  <si>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</si>
  <si>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</si>
  <si>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</si>
  <si>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</si>
  <si>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</si>
  <si>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臺北市</t>
  </si>
  <si>
    <t>臺中市</t>
  </si>
  <si>
    <t>基隆市</t>
  </si>
  <si>
    <t>臺南市</t>
  </si>
  <si>
    <t>高雄市</t>
  </si>
  <si>
    <t>新北市</t>
  </si>
  <si>
    <t>宜蘭縣</t>
  </si>
  <si>
    <t>桃園市</t>
  </si>
  <si>
    <t>嘉義市</t>
  </si>
  <si>
    <t>新竹縣</t>
  </si>
  <si>
    <t>苗栗縣</t>
  </si>
  <si>
    <t>代碼</t>
  </si>
  <si>
    <t>縣市</t>
  </si>
  <si>
    <t>南投縣</t>
  </si>
  <si>
    <t>彰化縣</t>
  </si>
  <si>
    <t>新竹市</t>
  </si>
  <si>
    <t>雲林縣</t>
  </si>
  <si>
    <t>嘉義縣</t>
  </si>
  <si>
    <t>屏東縣</t>
  </si>
  <si>
    <t>花蓮縣</t>
  </si>
  <si>
    <t>臺東縣</t>
  </si>
  <si>
    <t>金門縣</t>
  </si>
  <si>
    <t>澎湖縣</t>
  </si>
  <si>
    <t>連江縣</t>
  </si>
  <si>
    <t>數值拾</t>
    <phoneticPr fontId="1" type="noConversion"/>
  </si>
  <si>
    <t>數值個</t>
    <phoneticPr fontId="1" type="noConversion"/>
  </si>
  <si>
    <t>序號</t>
    <phoneticPr fontId="1" type="noConversion"/>
  </si>
  <si>
    <t>姓名</t>
    <phoneticPr fontId="1" type="noConversion"/>
  </si>
  <si>
    <t>身分證統一編號</t>
    <phoneticPr fontId="1" type="noConversion"/>
  </si>
  <si>
    <t>驗算數字</t>
    <phoneticPr fontId="1" type="noConversion"/>
  </si>
  <si>
    <t>驗證結果</t>
    <phoneticPr fontId="1" type="noConversion"/>
  </si>
  <si>
    <t>運用單位</t>
    <phoneticPr fontId="1" type="noConversion"/>
  </si>
  <si>
    <t>本國人</t>
    <phoneticPr fontId="1" type="noConversion"/>
  </si>
  <si>
    <t>A</t>
    <phoneticPr fontId="1" type="noConversion"/>
  </si>
  <si>
    <t>臺灣身分證統一編號運算規則</t>
    <phoneticPr fontId="1" type="noConversion"/>
  </si>
  <si>
    <t>轉化數字</t>
    <phoneticPr fontId="1" type="noConversion"/>
  </si>
  <si>
    <t>區域碼</t>
    <phoneticPr fontId="1" type="noConversion"/>
  </si>
  <si>
    <t>性別碼</t>
    <phoneticPr fontId="1" type="noConversion"/>
  </si>
  <si>
    <t>身分碼</t>
    <phoneticPr fontId="1" type="noConversion"/>
  </si>
  <si>
    <t>含義</t>
  </si>
  <si>
    <t>男</t>
  </si>
  <si>
    <t>女</t>
  </si>
  <si>
    <t>男 (外來人口）</t>
  </si>
  <si>
    <t>女 (外來人口）</t>
  </si>
  <si>
    <t>取得國籍之外國人</t>
  </si>
  <si>
    <t>無戶籍國民</t>
  </si>
  <si>
    <t>港澳居民</t>
  </si>
  <si>
    <t>大陸地區人民</t>
  </si>
  <si>
    <t>其他</t>
  </si>
  <si>
    <t>流水號</t>
  </si>
  <si>
    <t>第一碼對照表</t>
    <phoneticPr fontId="1" type="noConversion"/>
  </si>
  <si>
    <t>第二碼對照表</t>
    <phoneticPr fontId="1" type="noConversion"/>
  </si>
  <si>
    <t>第三碼對照表</t>
    <phoneticPr fontId="1" type="noConversion"/>
  </si>
  <si>
    <t>流水碼</t>
    <phoneticPr fontId="1" type="noConversion"/>
  </si>
  <si>
    <t>驗證碼</t>
    <phoneticPr fontId="1" type="noConversion"/>
  </si>
  <si>
    <t>乘算數字</t>
    <phoneticPr fontId="1" type="noConversion"/>
  </si>
  <si>
    <t>X</t>
    <phoneticPr fontId="1" type="noConversion"/>
  </si>
  <si>
    <t>乘積</t>
    <phoneticPr fontId="1" type="noConversion"/>
  </si>
  <si>
    <t>合計</t>
    <phoneticPr fontId="1" type="noConversion"/>
  </si>
  <si>
    <t>驗證</t>
    <phoneticPr fontId="1" type="noConversion"/>
  </si>
  <si>
    <t>若 130 能被 10 整除，也就是餘數為 0，則此身分證字號正確</t>
    <phoneticPr fontId="1" type="noConversion"/>
  </si>
  <si>
    <t>範例一</t>
    <phoneticPr fontId="1" type="noConversion"/>
  </si>
  <si>
    <t>範例二</t>
    <phoneticPr fontId="1" type="noConversion"/>
  </si>
  <si>
    <t>固定</t>
    <phoneticPr fontId="1" type="noConversion"/>
  </si>
  <si>
    <t>132 不能被 10 整除，也就是餘數不為 0，則此身分證字號不正確</t>
    <phoneticPr fontId="1" type="noConversion"/>
  </si>
  <si>
    <t>1 + 0 + 8 + 14 + 18 + 20 + 20 + 18 + 14 + 8 + 9 = 130 ，130 / 10 = 13 餘 0</t>
    <phoneticPr fontId="1" type="noConversion"/>
  </si>
  <si>
    <t>1 + 0 + 8 + 14 + 18 + 20 +  20 + 18 + 18 + 8 + 7 = 132 ，132 / 10 = 13 餘 2</t>
    <phoneticPr fontId="1" type="noConversion"/>
  </si>
  <si>
    <t>PB20036198</t>
  </si>
  <si>
    <t>PB20007053</t>
  </si>
  <si>
    <t>GB00013568</t>
  </si>
  <si>
    <t>臺籍身分證統一編號</t>
    <phoneticPr fontId="1" type="noConversion"/>
  </si>
  <si>
    <t>新住民身分證統一編號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</si>
</sst>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2"/>
      <color rgb="FF00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>
      <alignment vertical="center"/>
    </xf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shrinkToFit="1"/>
    </xf>
  </cellXfs>
  <cellStyles count="2">
    <cellStyle name="一般" xfId="0" builtinId="0"/>
    <cellStyle name="一般 2" xfId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H34" sqref="H34"/>
    </sheetView>
  </sheetViews>
  <sheetFormatPr defaultRowHeight="16.5" x14ac:dyDescent="0.25"/>
  <cols>
    <col min="1" max="1" width="5.5" style="1" bestFit="1" customWidth="1"/>
    <col min="2" max="4" width="7.5" style="1" bestFit="1" customWidth="1"/>
    <col min="5" max="16384" width="9" style="1"/>
  </cols>
  <sheetData>
    <row r="1" spans="1:4" x14ac:dyDescent="0.25">
      <c r="A1" s="2" t="s">
        <v>37</v>
      </c>
      <c r="B1" s="2" t="s">
        <v>50</v>
      </c>
      <c r="C1" s="2" t="s">
        <v>51</v>
      </c>
      <c r="D1" s="2" t="s">
        <v>38</v>
      </c>
    </row>
    <row r="2" spans="1:4" x14ac:dyDescent="0.25">
      <c r="A2" s="2" t="s">
        <v>0</v>
      </c>
      <c r="B2" s="2">
        <v>1</v>
      </c>
      <c r="C2" s="2">
        <v>0</v>
      </c>
      <c r="D2" s="3" t="s">
        <v>26</v>
      </c>
    </row>
    <row r="3" spans="1:4" x14ac:dyDescent="0.25">
      <c r="A3" s="2" t="s">
        <v>1</v>
      </c>
      <c r="B3" s="2">
        <v>1</v>
      </c>
      <c r="C3" s="2">
        <v>1</v>
      </c>
      <c r="D3" s="3" t="s">
        <v>27</v>
      </c>
    </row>
    <row r="4" spans="1:4" x14ac:dyDescent="0.25">
      <c r="A4" s="2" t="s">
        <v>2</v>
      </c>
      <c r="B4" s="2">
        <v>1</v>
      </c>
      <c r="C4" s="2">
        <v>2</v>
      </c>
      <c r="D4" s="3" t="s">
        <v>28</v>
      </c>
    </row>
    <row r="5" spans="1:4" x14ac:dyDescent="0.25">
      <c r="A5" s="2" t="s">
        <v>3</v>
      </c>
      <c r="B5" s="2">
        <v>1</v>
      </c>
      <c r="C5" s="2">
        <v>3</v>
      </c>
      <c r="D5" s="3" t="s">
        <v>29</v>
      </c>
    </row>
    <row r="6" spans="1:4" x14ac:dyDescent="0.25">
      <c r="A6" s="2" t="s">
        <v>4</v>
      </c>
      <c r="B6" s="2">
        <v>1</v>
      </c>
      <c r="C6" s="2">
        <v>4</v>
      </c>
      <c r="D6" s="3" t="s">
        <v>30</v>
      </c>
    </row>
    <row r="7" spans="1:4" x14ac:dyDescent="0.25">
      <c r="A7" s="2" t="s">
        <v>5</v>
      </c>
      <c r="B7" s="2">
        <v>1</v>
      </c>
      <c r="C7" s="2">
        <v>5</v>
      </c>
      <c r="D7" s="3" t="s">
        <v>31</v>
      </c>
    </row>
    <row r="8" spans="1:4" x14ac:dyDescent="0.25">
      <c r="A8" s="2" t="s">
        <v>6</v>
      </c>
      <c r="B8" s="2">
        <v>1</v>
      </c>
      <c r="C8" s="2">
        <v>6</v>
      </c>
      <c r="D8" s="3" t="s">
        <v>32</v>
      </c>
    </row>
    <row r="9" spans="1:4" x14ac:dyDescent="0.25">
      <c r="A9" s="2" t="s">
        <v>7</v>
      </c>
      <c r="B9" s="2">
        <v>1</v>
      </c>
      <c r="C9" s="2">
        <v>7</v>
      </c>
      <c r="D9" s="3" t="s">
        <v>33</v>
      </c>
    </row>
    <row r="10" spans="1:4" x14ac:dyDescent="0.25">
      <c r="A10" s="2" t="s">
        <v>8</v>
      </c>
      <c r="B10" s="2">
        <v>3</v>
      </c>
      <c r="C10" s="2">
        <v>4</v>
      </c>
      <c r="D10" s="3" t="s">
        <v>34</v>
      </c>
    </row>
    <row r="11" spans="1:4" x14ac:dyDescent="0.25">
      <c r="A11" s="2" t="s">
        <v>9</v>
      </c>
      <c r="B11" s="2">
        <v>1</v>
      </c>
      <c r="C11" s="2">
        <v>8</v>
      </c>
      <c r="D11" s="3" t="s">
        <v>35</v>
      </c>
    </row>
    <row r="12" spans="1:4" x14ac:dyDescent="0.25">
      <c r="A12" s="2" t="s">
        <v>10</v>
      </c>
      <c r="B12" s="2">
        <v>1</v>
      </c>
      <c r="C12" s="2">
        <v>9</v>
      </c>
      <c r="D12" s="3" t="s">
        <v>36</v>
      </c>
    </row>
    <row r="13" spans="1:4" x14ac:dyDescent="0.25">
      <c r="A13" s="2" t="s">
        <v>11</v>
      </c>
      <c r="B13" s="2">
        <v>2</v>
      </c>
      <c r="C13" s="2">
        <v>0</v>
      </c>
      <c r="D13" s="3" t="s">
        <v>27</v>
      </c>
    </row>
    <row r="14" spans="1:4" x14ac:dyDescent="0.25">
      <c r="A14" s="2" t="s">
        <v>12</v>
      </c>
      <c r="B14" s="2">
        <v>2</v>
      </c>
      <c r="C14" s="2">
        <v>1</v>
      </c>
      <c r="D14" s="3" t="s">
        <v>39</v>
      </c>
    </row>
    <row r="15" spans="1:4" x14ac:dyDescent="0.25">
      <c r="A15" s="2" t="s">
        <v>13</v>
      </c>
      <c r="B15" s="2">
        <v>2</v>
      </c>
      <c r="C15" s="2">
        <v>2</v>
      </c>
      <c r="D15" s="3" t="s">
        <v>40</v>
      </c>
    </row>
    <row r="16" spans="1:4" x14ac:dyDescent="0.25">
      <c r="A16" s="2" t="s">
        <v>14</v>
      </c>
      <c r="B16" s="2">
        <v>3</v>
      </c>
      <c r="C16" s="2">
        <v>5</v>
      </c>
      <c r="D16" s="3" t="s">
        <v>41</v>
      </c>
    </row>
    <row r="17" spans="1:4" x14ac:dyDescent="0.25">
      <c r="A17" s="2" t="s">
        <v>15</v>
      </c>
      <c r="B17" s="2">
        <v>2</v>
      </c>
      <c r="C17" s="2">
        <v>3</v>
      </c>
      <c r="D17" s="3" t="s">
        <v>42</v>
      </c>
    </row>
    <row r="18" spans="1:4" x14ac:dyDescent="0.25">
      <c r="A18" s="2" t="s">
        <v>16</v>
      </c>
      <c r="B18" s="2">
        <v>2</v>
      </c>
      <c r="C18" s="2">
        <v>4</v>
      </c>
      <c r="D18" s="3" t="s">
        <v>43</v>
      </c>
    </row>
    <row r="19" spans="1:4" x14ac:dyDescent="0.25">
      <c r="A19" s="2" t="s">
        <v>17</v>
      </c>
      <c r="B19" s="2">
        <v>2</v>
      </c>
      <c r="C19" s="2">
        <v>5</v>
      </c>
      <c r="D19" s="3" t="s">
        <v>29</v>
      </c>
    </row>
    <row r="20" spans="1:4" x14ac:dyDescent="0.25">
      <c r="A20" s="2" t="s">
        <v>18</v>
      </c>
      <c r="B20" s="2">
        <v>2</v>
      </c>
      <c r="C20" s="2">
        <v>6</v>
      </c>
      <c r="D20" s="3" t="s">
        <v>30</v>
      </c>
    </row>
    <row r="21" spans="1:4" x14ac:dyDescent="0.25">
      <c r="A21" s="2" t="s">
        <v>19</v>
      </c>
      <c r="B21" s="2">
        <v>2</v>
      </c>
      <c r="C21" s="2">
        <v>7</v>
      </c>
      <c r="D21" s="3" t="s">
        <v>44</v>
      </c>
    </row>
    <row r="22" spans="1:4" x14ac:dyDescent="0.25">
      <c r="A22" s="2" t="s">
        <v>20</v>
      </c>
      <c r="B22" s="2">
        <v>2</v>
      </c>
      <c r="C22" s="2">
        <v>8</v>
      </c>
      <c r="D22" s="3" t="s">
        <v>45</v>
      </c>
    </row>
    <row r="23" spans="1:4" x14ac:dyDescent="0.25">
      <c r="A23" s="2" t="s">
        <v>21</v>
      </c>
      <c r="B23" s="2">
        <v>2</v>
      </c>
      <c r="C23" s="2">
        <v>9</v>
      </c>
      <c r="D23" s="3" t="s">
        <v>46</v>
      </c>
    </row>
    <row r="24" spans="1:4" x14ac:dyDescent="0.25">
      <c r="A24" s="2" t="s">
        <v>22</v>
      </c>
      <c r="B24" s="2">
        <v>3</v>
      </c>
      <c r="C24" s="2">
        <v>2</v>
      </c>
      <c r="D24" s="3" t="s">
        <v>47</v>
      </c>
    </row>
    <row r="25" spans="1:4" x14ac:dyDescent="0.25">
      <c r="A25" s="2" t="s">
        <v>23</v>
      </c>
      <c r="B25" s="2">
        <v>3</v>
      </c>
      <c r="C25" s="2">
        <v>0</v>
      </c>
      <c r="D25" s="3" t="s">
        <v>48</v>
      </c>
    </row>
    <row r="26" spans="1:4" x14ac:dyDescent="0.25">
      <c r="A26" s="2" t="s">
        <v>24</v>
      </c>
      <c r="B26" s="2">
        <v>3</v>
      </c>
      <c r="C26" s="2">
        <v>1</v>
      </c>
      <c r="D26" s="3" t="s">
        <v>26</v>
      </c>
    </row>
    <row r="27" spans="1:4" x14ac:dyDescent="0.25">
      <c r="A27" s="2" t="s">
        <v>25</v>
      </c>
      <c r="B27" s="2">
        <v>3</v>
      </c>
      <c r="C27" s="2">
        <v>3</v>
      </c>
      <c r="D27" s="3" t="s">
        <v>49</v>
      </c>
    </row>
  </sheetData>
  <sortState ref="A2:E29">
    <sortCondition ref="A2:A29"/>
  </sortState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48"/>
  <sheetViews>
    <sheetView tabSelected="1" workbookViewId="0">
      <selection activeCell="K6" sqref="K6"/>
    </sheetView>
  </sheetViews>
  <sheetFormatPr defaultColWidth="20.625" defaultRowHeight="33" customHeight="1" x14ac:dyDescent="0.25"/>
  <cols>
    <col min="1" max="1" width="5.5" style="1" bestFit="1" customWidth="1"/>
    <col min="2" max="2" width="9.5" style="11" bestFit="1" customWidth="1"/>
    <col min="3" max="3" width="5.5" style="1" bestFit="1" customWidth="1"/>
    <col min="4" max="4" width="5.5" style="15" customWidth="1"/>
    <col min="5" max="5" width="20.5" style="1" bestFit="1" customWidth="1"/>
    <col min="6" max="6" width="9.5" style="1" bestFit="1" customWidth="1"/>
    <col min="7" max="7" width="8.625" style="1" customWidth="1"/>
    <col min="8" max="8" width="5.5" style="1" bestFit="1" customWidth="1"/>
    <col min="9" max="9" width="9.5" style="1" bestFit="1" customWidth="1"/>
    <col min="10" max="10" width="5.5" style="1" bestFit="1" customWidth="1"/>
    <col min="11" max="11" width="22.75" style="1" bestFit="1" customWidth="1"/>
    <col min="12" max="12" width="9.5" style="1" bestFit="1" customWidth="1"/>
    <col min="13" max="16384" width="20.625" style="1"/>
  </cols>
  <sheetData>
    <row r="1" spans="1:12" ht="16.5" x14ac:dyDescent="0.25">
      <c r="A1" s="2" t="s">
        <v>52</v>
      </c>
      <c r="B1" s="10" t="s">
        <v>57</v>
      </c>
      <c r="C1" s="2" t="s">
        <v>53</v>
      </c>
      <c r="D1" s="14"/>
      <c r="E1" s="2" t="s">
        <v>96</v>
      </c>
      <c r="F1" s="2" t="s">
        <v>56</v>
      </c>
      <c r="H1" s="10" t="s">
        <v>52</v>
      </c>
      <c r="I1" s="10" t="s">
        <v>57</v>
      </c>
      <c r="J1" s="10" t="s">
        <v>53</v>
      </c>
      <c r="K1" s="10" t="s">
        <v>97</v>
      </c>
      <c r="L1" s="10" t="s">
        <v>55</v>
      </c>
    </row>
    <row r="2" spans="1:12" ht="33" customHeight="1" x14ac:dyDescent="0.25">
      <c r="A2" s="4"/>
      <c r="B2" s="4"/>
      <c r="C2" s="2"/>
      <c r="D2" s="14"/>
      <c r="E2" s="21"/>
      <c r="F2" s="2" t="e">
        <f>IF(RIGHT(VLOOKUP(MID(E2,1,1), 縣市別代碼!$A$1:$D$27,2,FALSE)*1+VLOOKUP(MID(E2,1,1), 縣市別代碼!$A$1:$D$27,3,FALSE)*9+MID(E2,2,1)*8+MID(E2,3,1)*7+MID(E2,4,1)*6+MID(E2,5,1)*5+MID(E2,6,1)*4+MID(E2,7,1)*3+MID(E2,8,1)*2+MID(E2,9,1)*1+MID(E2,10,1)*1,1)="0","正確","錯誤")</f>
        <v>#N/A</v>
      </c>
      <c r="H2" s="4"/>
      <c r="I2" s="4"/>
      <c r="J2" s="10"/>
      <c r="K2" s="16"/>
      <c r="L2" s="10" t="e">
        <f>IF(RIGHT(VLOOKUP(LEFT(K2,1), 縣市別代碼!$A$1:$D$27,2,FALSE)*1+VLOOKUP(LEFT(K2,1), 縣市別代碼!$A$1:$D$27,3,FALSE)*9+VLOOKUP(MID(K2,2,1), 縣市別代碼!$A$1:$D$27,3,FALSE)*8++MID(K2,3,1)*7+MID(K2,4,1)*6+MID(K2,5,1)*5+MID(K2,6,1)*4+MID(K2,7,1)*3+MID(K2,8,1)*2+MID(K2,9,1)*1+MID(K2,10,1)*1,1
)="0","正確","錯誤")</f>
        <v>#N/A</v>
      </c>
    </row>
    <row r="3" spans="1:12" ht="33" customHeight="1" x14ac:dyDescent="0.25">
      <c r="A3" s="4"/>
      <c r="B3" s="4"/>
      <c r="C3" s="12"/>
      <c r="D3" s="14"/>
      <c r="E3" s="17"/>
      <c r="F3" s="12" t="e">
        <f>IF(RIGHT(VLOOKUP(MID(E3,1,1), 縣市別代碼!$A$1:$D$27,2,FALSE)*1+VLOOKUP(MID(E3,1,1), 縣市別代碼!$A$1:$D$27,3,FALSE)*9+MID(E3,2,1)*8+MID(E3,3,1)*7+MID(E3,4,1)*6+MID(E3,5,1)*5+MID(E3,6,1)*4+MID(E3,7,1)*3+MID(E3,8,1)*2+MID(E3,9,1)*1+MID(E3,10,1)*1,1)="0","正確","錯誤")</f>
        <v>#N/A</v>
      </c>
      <c r="H3" s="4"/>
      <c r="I3" s="4"/>
      <c r="J3" s="12"/>
      <c r="K3" s="16"/>
      <c r="L3" s="12" t="e">
        <f>IF(RIGHT(VLOOKUP(LEFT(K3,1), 縣市別代碼!$A$1:$D$27,2,FALSE)*1+VLOOKUP(LEFT(K3,1), 縣市別代碼!$A$1:$D$27,3,FALSE)*9+VLOOKUP(MID(K3,2,1), 縣市別代碼!$A$1:$D$27,3,FALSE)*8++MID(K3,3,1)*7+MID(K3,4,1)*6+MID(K3,5,1)*5+MID(K3,6,1)*4+MID(K3,7,1)*3+MID(K3,8,1)*2+MID(K3,9,1)*1+MID(K3,10,1)*1,1
)="0","正確","錯誤")</f>
        <v>#N/A</v>
      </c>
    </row>
    <row r="4" spans="1:12" ht="33" customHeight="1" x14ac:dyDescent="0.25">
      <c r="A4" s="4"/>
      <c r="B4" s="4"/>
      <c r="C4" s="12"/>
      <c r="D4" s="14"/>
      <c r="E4" s="21"/>
      <c r="F4" s="12" t="e">
        <f>IF(RIGHT(VLOOKUP(MID(E4,1,1), 縣市別代碼!$A$1:$D$27,2,FALSE)*1+VLOOKUP(MID(E4,1,1), 縣市別代碼!$A$1:$D$27,3,FALSE)*9+MID(E4,2,1)*8+MID(E4,3,1)*7+MID(E4,4,1)*6+MID(E4,5,1)*5+MID(E4,6,1)*4+MID(E4,7,1)*3+MID(E4,8,1)*2+MID(E4,9,1)*1+MID(E4,10,1)*1,1)="0","正確","錯誤")</f>
        <v>#N/A</v>
      </c>
      <c r="H4" s="4"/>
      <c r="I4" s="4"/>
      <c r="J4" s="12"/>
      <c r="K4" s="16"/>
      <c r="L4" s="12" t="e">
        <f>IF(RIGHT(VLOOKUP(LEFT(K4,1), 縣市別代碼!$A$1:$D$27,2,FALSE)*1+VLOOKUP(LEFT(K4,1), 縣市別代碼!$A$1:$D$27,3,FALSE)*9+VLOOKUP(MID(K4,2,1), 縣市別代碼!$A$1:$D$27,3,FALSE)*8++MID(K4,3,1)*7+MID(K4,4,1)*6+MID(K4,5,1)*5+MID(K4,6,1)*4+MID(K4,7,1)*3+MID(K4,8,1)*2+MID(K4,9,1)*1+MID(K4,10,1)*1,1
)="0","正確","錯誤")</f>
        <v>#N/A</v>
      </c>
    </row>
    <row r="5" spans="1:12" ht="33" customHeight="1" x14ac:dyDescent="0.25">
      <c r="A5" s="4"/>
      <c r="B5" s="4"/>
      <c r="C5" s="12"/>
      <c r="D5" s="14"/>
      <c r="E5" s="21"/>
      <c r="F5" s="12" t="e">
        <f>IF(RIGHT(VLOOKUP(MID(E5,1,1), 縣市別代碼!$A$1:$D$27,2,FALSE)*1+VLOOKUP(MID(E5,1,1), 縣市別代碼!$A$1:$D$27,3,FALSE)*9+MID(E5,2,1)*8+MID(E5,3,1)*7+MID(E5,4,1)*6+MID(E5,5,1)*5+MID(E5,6,1)*4+MID(E5,7,1)*3+MID(E5,8,1)*2+MID(E5,9,1)*1+MID(E5,10,1)*1,1)="0","正確","錯誤")</f>
        <v>#N/A</v>
      </c>
      <c r="H5" s="4"/>
      <c r="I5" s="4"/>
      <c r="J5" s="12"/>
      <c r="K5" s="16"/>
      <c r="L5" s="12" t="e">
        <f>IF(RIGHT(VLOOKUP(LEFT(K5,1), 縣市別代碼!$A$1:$D$27,2,FALSE)*1+VLOOKUP(LEFT(K5,1), 縣市別代碼!$A$1:$D$27,3,FALSE)*9+VLOOKUP(MID(K5,2,1), 縣市別代碼!$A$1:$D$27,3,FALSE)*8++MID(K5,3,1)*7+MID(K5,4,1)*6+MID(K5,5,1)*5+MID(K5,6,1)*4+MID(K5,7,1)*3+MID(K5,8,1)*2+MID(K5,9,1)*1+MID(K5,10,1)*1,1
)="0","正確","錯誤")</f>
        <v>#N/A</v>
      </c>
    </row>
    <row r="6" spans="1:12" ht="33" customHeight="1" x14ac:dyDescent="0.25">
      <c r="A6" s="4"/>
      <c r="B6" s="4"/>
      <c r="C6" s="12"/>
      <c r="D6" s="14"/>
      <c r="E6" s="17"/>
      <c r="F6" s="12" t="e">
        <f>IF(RIGHT(VLOOKUP(MID(E6,1,1), 縣市別代碼!$A$1:$D$27,2,FALSE)*1+VLOOKUP(MID(E6,1,1), 縣市別代碼!$A$1:$D$27,3,FALSE)*9+MID(E6,2,1)*8+MID(E6,3,1)*7+MID(E6,4,1)*6+MID(E6,5,1)*5+MID(E6,6,1)*4+MID(E6,7,1)*3+MID(E6,8,1)*2+MID(E6,9,1)*1+MID(E6,10,1)*1,1)="0","正確","錯誤")</f>
        <v>#N/A</v>
      </c>
      <c r="H6" s="4"/>
      <c r="I6" s="4"/>
      <c r="J6" s="12"/>
      <c r="K6" s="16"/>
      <c r="L6" s="12" t="e">
        <f>IF(RIGHT(VLOOKUP(LEFT(K6,1), 縣市別代碼!$A$1:$D$27,2,FALSE)*1+VLOOKUP(LEFT(K6,1), 縣市別代碼!$A$1:$D$27,3,FALSE)*9+VLOOKUP(MID(K6,2,1), 縣市別代碼!$A$1:$D$27,3,FALSE)*8++MID(K6,3,1)*7+MID(K6,4,1)*6+MID(K6,5,1)*5+MID(K6,6,1)*4+MID(K6,7,1)*3+MID(K6,8,1)*2+MID(K6,9,1)*1+MID(K6,10,1)*1,1
)="0","正確","錯誤")</f>
        <v>#N/A</v>
      </c>
    </row>
    <row r="7" spans="1:12" ht="33" customHeight="1" x14ac:dyDescent="0.25">
      <c r="A7" s="4"/>
      <c r="B7" s="4"/>
      <c r="C7" s="12"/>
      <c r="D7" s="14"/>
      <c r="E7" s="21"/>
      <c r="F7" s="12" t="e">
        <f>IF(RIGHT(VLOOKUP(MID(E7,1,1), 縣市別代碼!$A$1:$D$27,2,FALSE)*1+VLOOKUP(MID(E7,1,1), 縣市別代碼!$A$1:$D$27,3,FALSE)*9+MID(E7,2,1)*8+MID(E7,3,1)*7+MID(E7,4,1)*6+MID(E7,5,1)*5+MID(E7,6,1)*4+MID(E7,7,1)*3+MID(E7,8,1)*2+MID(E7,9,1)*1+MID(E7,10,1)*1,1)="0","正確","錯誤")</f>
        <v>#N/A</v>
      </c>
      <c r="H7" s="4"/>
      <c r="I7" s="4"/>
      <c r="J7" s="12"/>
      <c r="K7" s="16"/>
      <c r="L7" s="12" t="e">
        <f>IF(RIGHT(VLOOKUP(LEFT(K7,1), 縣市別代碼!$A$1:$D$27,2,FALSE)*1+VLOOKUP(LEFT(K7,1), 縣市別代碼!$A$1:$D$27,3,FALSE)*9+VLOOKUP(MID(K7,2,1), 縣市別代碼!$A$1:$D$27,3,FALSE)*8++MID(K7,3,1)*7+MID(K7,4,1)*6+MID(K7,5,1)*5+MID(K7,6,1)*4+MID(K7,7,1)*3+MID(K7,8,1)*2+MID(K7,9,1)*1+MID(K7,10,1)*1,1
)="0","正確","錯誤")</f>
        <v>#N/A</v>
      </c>
    </row>
    <row r="8" spans="1:12" ht="33" customHeight="1" x14ac:dyDescent="0.25">
      <c r="A8" s="4"/>
      <c r="B8" s="4"/>
      <c r="C8" s="12"/>
      <c r="D8" s="14"/>
      <c r="E8" s="21"/>
      <c r="F8" s="12" t="e">
        <f>IF(RIGHT(VLOOKUP(MID(E8,1,1), 縣市別代碼!$A$1:$D$27,2,FALSE)*1+VLOOKUP(MID(E8,1,1), 縣市別代碼!$A$1:$D$27,3,FALSE)*9+MID(E8,2,1)*8+MID(E8,3,1)*7+MID(E8,4,1)*6+MID(E8,5,1)*5+MID(E8,6,1)*4+MID(E8,7,1)*3+MID(E8,8,1)*2+MID(E8,9,1)*1+MID(E8,10,1)*1,1)="0","正確","錯誤")</f>
        <v>#N/A</v>
      </c>
      <c r="H8" s="4"/>
      <c r="I8" s="4"/>
      <c r="J8" s="12"/>
      <c r="K8" s="16"/>
      <c r="L8" s="12" t="e">
        <f>IF(RIGHT(VLOOKUP(LEFT(K8,1), 縣市別代碼!$A$1:$D$27,2,FALSE)*1+VLOOKUP(LEFT(K8,1), 縣市別代碼!$A$1:$D$27,3,FALSE)*9+VLOOKUP(MID(K8,2,1), 縣市別代碼!$A$1:$D$27,3,FALSE)*8++MID(K8,3,1)*7+MID(K8,4,1)*6+MID(K8,5,1)*5+MID(K8,6,1)*4+MID(K8,7,1)*3+MID(K8,8,1)*2+MID(K8,9,1)*1+MID(K8,10,1)*1,1
)="0","正確","錯誤")</f>
        <v>#N/A</v>
      </c>
    </row>
    <row r="9" spans="1:12" ht="33" customHeight="1" x14ac:dyDescent="0.25">
      <c r="A9" s="4"/>
      <c r="B9" s="4"/>
      <c r="C9" s="12"/>
      <c r="D9" s="14"/>
      <c r="E9" s="17"/>
      <c r="F9" s="12" t="e">
        <f>IF(RIGHT(VLOOKUP(MID(E9,1,1), 縣市別代碼!$A$1:$D$27,2,FALSE)*1+VLOOKUP(MID(E9,1,1), 縣市別代碼!$A$1:$D$27,3,FALSE)*9+MID(E9,2,1)*8+MID(E9,3,1)*7+MID(E9,4,1)*6+MID(E9,5,1)*5+MID(E9,6,1)*4+MID(E9,7,1)*3+MID(E9,8,1)*2+MID(E9,9,1)*1+MID(E9,10,1)*1,1)="0","正確","錯誤")</f>
        <v>#N/A</v>
      </c>
      <c r="H9" s="4"/>
      <c r="I9" s="4"/>
      <c r="J9" s="12"/>
      <c r="K9" s="16"/>
      <c r="L9" s="12" t="e">
        <f>IF(RIGHT(VLOOKUP(LEFT(K9,1), 縣市別代碼!$A$1:$D$27,2,FALSE)*1+VLOOKUP(LEFT(K9,1), 縣市別代碼!$A$1:$D$27,3,FALSE)*9+VLOOKUP(MID(K9,2,1), 縣市別代碼!$A$1:$D$27,3,FALSE)*8++MID(K9,3,1)*7+MID(K9,4,1)*6+MID(K9,5,1)*5+MID(K9,6,1)*4+MID(K9,7,1)*3+MID(K9,8,1)*2+MID(K9,9,1)*1+MID(K9,10,1)*1,1
)="0","正確","錯誤")</f>
        <v>#N/A</v>
      </c>
    </row>
    <row r="10" spans="1:12" ht="33" customHeight="1" x14ac:dyDescent="0.25">
      <c r="A10" s="4"/>
      <c r="B10" s="4"/>
      <c r="C10" s="12"/>
      <c r="D10" s="14"/>
      <c r="E10" s="21"/>
      <c r="F10" s="12" t="e">
        <f>IF(RIGHT(VLOOKUP(MID(E10,1,1), 縣市別代碼!$A$1:$D$27,2,FALSE)*1+VLOOKUP(MID(E10,1,1), 縣市別代碼!$A$1:$D$27,3,FALSE)*9+MID(E10,2,1)*8+MID(E10,3,1)*7+MID(E10,4,1)*6+MID(E10,5,1)*5+MID(E10,6,1)*4+MID(E10,7,1)*3+MID(E10,8,1)*2+MID(E10,9,1)*1+MID(E10,10,1)*1,1)="0","正確","錯誤")</f>
        <v>#N/A</v>
      </c>
      <c r="H10" s="4"/>
      <c r="I10" s="4"/>
      <c r="J10" s="12"/>
      <c r="K10" s="16"/>
      <c r="L10" s="12" t="e">
        <f>IF(RIGHT(VLOOKUP(LEFT(K10,1), 縣市別代碼!$A$1:$D$27,2,FALSE)*1+VLOOKUP(LEFT(K10,1), 縣市別代碼!$A$1:$D$27,3,FALSE)*9+VLOOKUP(MID(K10,2,1), 縣市別代碼!$A$1:$D$27,3,FALSE)*8++MID(K10,3,1)*7+MID(K10,4,1)*6+MID(K10,5,1)*5+MID(K10,6,1)*4+MID(K10,7,1)*3+MID(K10,8,1)*2+MID(K10,9,1)*1+MID(K10,10,1)*1,1
)="0","正確","錯誤")</f>
        <v>#N/A</v>
      </c>
    </row>
    <row r="11" spans="1:12" ht="33" customHeight="1" x14ac:dyDescent="0.25">
      <c r="A11" s="4"/>
      <c r="B11" s="4"/>
      <c r="C11" s="12"/>
      <c r="D11" s="14"/>
      <c r="E11" s="21"/>
      <c r="F11" s="12" t="e">
        <f>IF(RIGHT(VLOOKUP(MID(E11,1,1), 縣市別代碼!$A$1:$D$27,2,FALSE)*1+VLOOKUP(MID(E11,1,1), 縣市別代碼!$A$1:$D$27,3,FALSE)*9+MID(E11,2,1)*8+MID(E11,3,1)*7+MID(E11,4,1)*6+MID(E11,5,1)*5+MID(E11,6,1)*4+MID(E11,7,1)*3+MID(E11,8,1)*2+MID(E11,9,1)*1+MID(E11,10,1)*1,1)="0","正確","錯誤")</f>
        <v>#N/A</v>
      </c>
      <c r="H11" s="4"/>
      <c r="I11" s="4"/>
      <c r="J11" s="12"/>
      <c r="K11" s="17"/>
      <c r="L11" s="12" t="e">
        <f>IF(RIGHT(VLOOKUP(LEFT(K11,1), 縣市別代碼!$A$1:$D$27,2,FALSE)*1+VLOOKUP(LEFT(K11,1), 縣市別代碼!$A$1:$D$27,3,FALSE)*9+VLOOKUP(MID(K11,2,1), 縣市別代碼!$A$1:$D$27,3,FALSE)*8++MID(K11,3,1)*7+MID(K11,4,1)*6+MID(K11,5,1)*5+MID(K11,6,1)*4+MID(K11,7,1)*3+MID(K11,8,1)*2+MID(K11,9,1)*1+MID(K11,10,1)*1,1
)="0","正確","錯誤")</f>
        <v>#N/A</v>
      </c>
    </row>
    <row r="12" spans="1:12" ht="33" customHeight="1" x14ac:dyDescent="0.25">
      <c r="A12" s="4"/>
      <c r="B12" s="4"/>
      <c r="C12" s="12"/>
      <c r="D12" s="14"/>
      <c r="E12" s="21"/>
      <c r="F12" s="12" t="e">
        <f>IF(RIGHT(VLOOKUP(MID(E12,1,1), 縣市別代碼!$A$1:$D$27,2,FALSE)*1+VLOOKUP(MID(E12,1,1), 縣市別代碼!$A$1:$D$27,3,FALSE)*9+MID(E12,2,1)*8+MID(E12,3,1)*7+MID(E12,4,1)*6+MID(E12,5,1)*5+MID(E12,6,1)*4+MID(E12,7,1)*3+MID(E12,8,1)*2+MID(E12,9,1)*1+MID(E12,10,1)*1,1)="0","正確","錯誤")</f>
        <v>#N/A</v>
      </c>
      <c r="H12" s="4"/>
      <c r="I12" s="4"/>
      <c r="J12" s="12"/>
      <c r="K12" s="17"/>
      <c r="L12" s="12" t="e">
        <f>IF(RIGHT(VLOOKUP(LEFT(K12,1), 縣市別代碼!$A$1:$D$27,2,FALSE)*1+VLOOKUP(LEFT(K12,1), 縣市別代碼!$A$1:$D$27,3,FALSE)*9+VLOOKUP(MID(K12,2,1), 縣市別代碼!$A$1:$D$27,3,FALSE)*8++MID(K12,3,1)*7+MID(K12,4,1)*6+MID(K12,5,1)*5+MID(K12,6,1)*4+MID(K12,7,1)*3+MID(K12,8,1)*2+MID(K12,9,1)*1+MID(K12,10,1)*1,1
)="0","正確","錯誤")</f>
        <v>#N/A</v>
      </c>
    </row>
    <row r="13" spans="1:12" ht="33" customHeight="1" x14ac:dyDescent="0.25">
      <c r="A13" s="4"/>
      <c r="B13" s="4"/>
      <c r="C13" s="12"/>
      <c r="D13" s="14"/>
      <c r="E13" s="17"/>
      <c r="F13" s="12" t="e">
        <f>IF(RIGHT(VLOOKUP(MID(E13,1,1), 縣市別代碼!$A$1:$D$27,2,FALSE)*1+VLOOKUP(MID(E13,1,1), 縣市別代碼!$A$1:$D$27,3,FALSE)*9+MID(E13,2,1)*8+MID(E13,3,1)*7+MID(E13,4,1)*6+MID(E13,5,1)*5+MID(E13,6,1)*4+MID(E13,7,1)*3+MID(E13,8,1)*2+MID(E13,9,1)*1+MID(E13,10,1)*1,1)="0","正確","錯誤")</f>
        <v>#N/A</v>
      </c>
      <c r="H13" s="4"/>
      <c r="I13" s="4"/>
      <c r="J13" s="12"/>
      <c r="K13" s="17"/>
      <c r="L13" s="12" t="e">
        <f>IF(RIGHT(VLOOKUP(LEFT(K13,1), 縣市別代碼!$A$1:$D$27,2,FALSE)*1+VLOOKUP(LEFT(K13,1), 縣市別代碼!$A$1:$D$27,3,FALSE)*9+VLOOKUP(MID(K13,2,1), 縣市別代碼!$A$1:$D$27,3,FALSE)*8++MID(K13,3,1)*7+MID(K13,4,1)*6+MID(K13,5,1)*5+MID(K13,6,1)*4+MID(K13,7,1)*3+MID(K13,8,1)*2+MID(K13,9,1)*1+MID(K13,10,1)*1,1
)="0","正確","錯誤")</f>
        <v>#N/A</v>
      </c>
    </row>
    <row r="14" spans="1:12" ht="33" customHeight="1" x14ac:dyDescent="0.25">
      <c r="A14" s="4"/>
      <c r="B14" s="4"/>
      <c r="C14" s="12"/>
      <c r="D14" s="14"/>
      <c r="E14" s="21"/>
      <c r="F14" s="12" t="e">
        <f>IF(RIGHT(VLOOKUP(MID(E14,1,1), 縣市別代碼!$A$1:$D$27,2,FALSE)*1+VLOOKUP(MID(E14,1,1), 縣市別代碼!$A$1:$D$27,3,FALSE)*9+MID(E14,2,1)*8+MID(E14,3,1)*7+MID(E14,4,1)*6+MID(E14,5,1)*5+MID(E14,6,1)*4+MID(E14,7,1)*3+MID(E14,8,1)*2+MID(E14,9,1)*1+MID(E14,10,1)*1,1)="0","正確","錯誤")</f>
        <v>#N/A</v>
      </c>
      <c r="H14" s="4"/>
      <c r="I14" s="4"/>
      <c r="J14" s="12"/>
      <c r="K14" s="17"/>
      <c r="L14" s="12" t="e">
        <f>IF(RIGHT(VLOOKUP(LEFT(K14,1), 縣市別代碼!$A$1:$D$27,2,FALSE)*1+VLOOKUP(LEFT(K14,1), 縣市別代碼!$A$1:$D$27,3,FALSE)*9+VLOOKUP(MID(K14,2,1), 縣市別代碼!$A$1:$D$27,3,FALSE)*8++MID(K14,3,1)*7+MID(K14,4,1)*6+MID(K14,5,1)*5+MID(K14,6,1)*4+MID(K14,7,1)*3+MID(K14,8,1)*2+MID(K14,9,1)*1+MID(K14,10,1)*1,1
)="0","正確","錯誤")</f>
        <v>#N/A</v>
      </c>
    </row>
    <row r="15" spans="1:12" ht="33" customHeight="1" x14ac:dyDescent="0.25">
      <c r="A15" s="4"/>
      <c r="B15" s="4"/>
      <c r="C15" s="12"/>
      <c r="D15" s="14"/>
      <c r="E15" s="21"/>
      <c r="F15" s="12" t="e">
        <f>IF(RIGHT(VLOOKUP(MID(E15,1,1), 縣市別代碼!$A$1:$D$27,2,FALSE)*1+VLOOKUP(MID(E15,1,1), 縣市別代碼!$A$1:$D$27,3,FALSE)*9+MID(E15,2,1)*8+MID(E15,3,1)*7+MID(E15,4,1)*6+MID(E15,5,1)*5+MID(E15,6,1)*4+MID(E15,7,1)*3+MID(E15,8,1)*2+MID(E15,9,1)*1+MID(E15,10,1)*1,1)="0","正確","錯誤")</f>
        <v>#N/A</v>
      </c>
      <c r="H15" s="4"/>
      <c r="I15" s="4"/>
      <c r="J15" s="12"/>
      <c r="K15" s="17"/>
      <c r="L15" s="12" t="e">
        <f>IF(RIGHT(VLOOKUP(LEFT(K15,1), 縣市別代碼!$A$1:$D$27,2,FALSE)*1+VLOOKUP(LEFT(K15,1), 縣市別代碼!$A$1:$D$27,3,FALSE)*9+VLOOKUP(MID(K15,2,1), 縣市別代碼!$A$1:$D$27,3,FALSE)*8++MID(K15,3,1)*7+MID(K15,4,1)*6+MID(K15,5,1)*5+MID(K15,6,1)*4+MID(K15,7,1)*3+MID(K15,8,1)*2+MID(K15,9,1)*1+MID(K15,10,1)*1,1
)="0","正確","錯誤")</f>
        <v>#N/A</v>
      </c>
    </row>
    <row r="16" spans="1:12" ht="33" customHeight="1" x14ac:dyDescent="0.25">
      <c r="A16" s="4"/>
      <c r="B16" s="4"/>
      <c r="C16" s="12"/>
      <c r="D16" s="14"/>
      <c r="E16" s="21"/>
      <c r="F16" s="12" t="e">
        <f>IF(RIGHT(VLOOKUP(MID(E16,1,1), 縣市別代碼!$A$1:$D$27,2,FALSE)*1+VLOOKUP(MID(E16,1,1), 縣市別代碼!$A$1:$D$27,3,FALSE)*9+MID(E16,2,1)*8+MID(E16,3,1)*7+MID(E16,4,1)*6+MID(E16,5,1)*5+MID(E16,6,1)*4+MID(E16,7,1)*3+MID(E16,8,1)*2+MID(E16,9,1)*1+MID(E16,10,1)*1,1)="0","正確","錯誤")</f>
        <v>#N/A</v>
      </c>
      <c r="H16" s="4"/>
      <c r="I16" s="4"/>
      <c r="J16" s="12"/>
      <c r="K16" s="17"/>
      <c r="L16" s="12" t="e">
        <f>IF(RIGHT(VLOOKUP(LEFT(K16,1), 縣市別代碼!$A$1:$D$27,2,FALSE)*1+VLOOKUP(LEFT(K16,1), 縣市別代碼!$A$1:$D$27,3,FALSE)*9+VLOOKUP(MID(K16,2,1), 縣市別代碼!$A$1:$D$27,3,FALSE)*8++MID(K16,3,1)*7+MID(K16,4,1)*6+MID(K16,5,1)*5+MID(K16,6,1)*4+MID(K16,7,1)*3+MID(K16,8,1)*2+MID(K16,9,1)*1+MID(K16,10,1)*1,1
)="0","正確","錯誤")</f>
        <v>#N/A</v>
      </c>
    </row>
    <row r="17" spans="1:12" ht="33" customHeight="1" x14ac:dyDescent="0.25">
      <c r="A17" s="4"/>
      <c r="B17" s="4"/>
      <c r="C17" s="12"/>
      <c r="D17" s="14"/>
      <c r="E17" s="21"/>
      <c r="F17" s="12" t="e">
        <f>IF(RIGHT(VLOOKUP(MID(E17,1,1), 縣市別代碼!$A$1:$D$27,2,FALSE)*1+VLOOKUP(MID(E17,1,1), 縣市別代碼!$A$1:$D$27,3,FALSE)*9+MID(E17,2,1)*8+MID(E17,3,1)*7+MID(E17,4,1)*6+MID(E17,5,1)*5+MID(E17,6,1)*4+MID(E17,7,1)*3+MID(E17,8,1)*2+MID(E17,9,1)*1+MID(E17,10,1)*1,1)="0","正確","錯誤")</f>
        <v>#N/A</v>
      </c>
      <c r="H17" s="4"/>
      <c r="I17" s="4"/>
      <c r="J17" s="12"/>
      <c r="K17" s="17"/>
      <c r="L17" s="12" t="e">
        <f>IF(RIGHT(VLOOKUP(LEFT(K17,1), 縣市別代碼!$A$1:$D$27,2,FALSE)*1+VLOOKUP(LEFT(K17,1), 縣市別代碼!$A$1:$D$27,3,FALSE)*9+VLOOKUP(MID(K17,2,1), 縣市別代碼!$A$1:$D$27,3,FALSE)*8++MID(K17,3,1)*7+MID(K17,4,1)*6+MID(K17,5,1)*5+MID(K17,6,1)*4+MID(K17,7,1)*3+MID(K17,8,1)*2+MID(K17,9,1)*1+MID(K17,10,1)*1,1
)="0","正確","錯誤")</f>
        <v>#N/A</v>
      </c>
    </row>
    <row r="18" spans="1:12" ht="33" customHeight="1" x14ac:dyDescent="0.25">
      <c r="A18" s="4"/>
      <c r="B18" s="4"/>
      <c r="C18" s="12"/>
      <c r="D18" s="14"/>
      <c r="E18" s="17"/>
      <c r="F18" s="12" t="e">
        <f>IF(RIGHT(VLOOKUP(MID(E18,1,1), 縣市別代碼!$A$1:$D$27,2,FALSE)*1+VLOOKUP(MID(E18,1,1), 縣市別代碼!$A$1:$D$27,3,FALSE)*9+MID(E18,2,1)*8+MID(E18,3,1)*7+MID(E18,4,1)*6+MID(E18,5,1)*5+MID(E18,6,1)*4+MID(E18,7,1)*3+MID(E18,8,1)*2+MID(E18,9,1)*1+MID(E18,10,1)*1,1)="0","正確","錯誤")</f>
        <v>#N/A</v>
      </c>
      <c r="H18" s="4"/>
      <c r="I18" s="4"/>
      <c r="J18" s="12"/>
      <c r="K18" s="17"/>
      <c r="L18" s="12" t="e">
        <f>IF(RIGHT(VLOOKUP(LEFT(K18,1), 縣市別代碼!$A$1:$D$27,2,FALSE)*1+VLOOKUP(LEFT(K18,1), 縣市別代碼!$A$1:$D$27,3,FALSE)*9+VLOOKUP(MID(K18,2,1), 縣市別代碼!$A$1:$D$27,3,FALSE)*8++MID(K18,3,1)*7+MID(K18,4,1)*6+MID(K18,5,1)*5+MID(K18,6,1)*4+MID(K18,7,1)*3+MID(K18,8,1)*2+MID(K18,9,1)*1+MID(K18,10,1)*1,1
)="0","正確","錯誤")</f>
        <v>#N/A</v>
      </c>
    </row>
    <row r="19" spans="1:12" ht="33" customHeight="1" x14ac:dyDescent="0.25">
      <c r="A19" s="4"/>
      <c r="B19" s="4"/>
      <c r="C19" s="12"/>
      <c r="D19" s="14"/>
      <c r="E19" s="17"/>
      <c r="F19" s="12" t="e">
        <f>IF(RIGHT(VLOOKUP(MID(E19,1,1), 縣市別代碼!$A$1:$D$27,2,FALSE)*1+VLOOKUP(MID(E19,1,1), 縣市別代碼!$A$1:$D$27,3,FALSE)*9+MID(E19,2,1)*8+MID(E19,3,1)*7+MID(E19,4,1)*6+MID(E19,5,1)*5+MID(E19,6,1)*4+MID(E19,7,1)*3+MID(E19,8,1)*2+MID(E19,9,1)*1+MID(E19,10,1)*1,1)="0","正確","錯誤")</f>
        <v>#N/A</v>
      </c>
      <c r="H19" s="4"/>
      <c r="I19" s="4"/>
      <c r="J19" s="12"/>
      <c r="K19" s="17"/>
      <c r="L19" s="12" t="e">
        <f>IF(RIGHT(VLOOKUP(LEFT(K19,1), 縣市別代碼!$A$1:$D$27,2,FALSE)*1+VLOOKUP(LEFT(K19,1), 縣市別代碼!$A$1:$D$27,3,FALSE)*9+VLOOKUP(MID(K19,2,1), 縣市別代碼!$A$1:$D$27,3,FALSE)*8++MID(K19,3,1)*7+MID(K19,4,1)*6+MID(K19,5,1)*5+MID(K19,6,1)*4+MID(K19,7,1)*3+MID(K19,8,1)*2+MID(K19,9,1)*1+MID(K19,10,1)*1,1
)="0","正確","錯誤")</f>
        <v>#N/A</v>
      </c>
    </row>
    <row r="20" spans="1:12" ht="33" customHeight="1" x14ac:dyDescent="0.25">
      <c r="A20" s="4"/>
      <c r="B20" s="4"/>
      <c r="C20" s="12"/>
      <c r="D20" s="14"/>
      <c r="E20" s="21"/>
      <c r="F20" s="12" t="e">
        <f>IF(RIGHT(VLOOKUP(MID(E20,1,1), 縣市別代碼!$A$1:$D$27,2,FALSE)*1+VLOOKUP(MID(E20,1,1), 縣市別代碼!$A$1:$D$27,3,FALSE)*9+MID(E20,2,1)*8+MID(E20,3,1)*7+MID(E20,4,1)*6+MID(E20,5,1)*5+MID(E20,6,1)*4+MID(E20,7,1)*3+MID(E20,8,1)*2+MID(E20,9,1)*1+MID(E20,10,1)*1,1)="0","正確","錯誤")</f>
        <v>#N/A</v>
      </c>
      <c r="H20" s="4"/>
      <c r="I20" s="4"/>
      <c r="J20" s="12"/>
      <c r="K20" s="17"/>
      <c r="L20" s="12" t="e">
        <f>IF(RIGHT(VLOOKUP(LEFT(K20,1), 縣市別代碼!$A$1:$D$27,2,FALSE)*1+VLOOKUP(LEFT(K20,1), 縣市別代碼!$A$1:$D$27,3,FALSE)*9+VLOOKUP(MID(K20,2,1), 縣市別代碼!$A$1:$D$27,3,FALSE)*8++MID(K20,3,1)*7+MID(K20,4,1)*6+MID(K20,5,1)*5+MID(K20,6,1)*4+MID(K20,7,1)*3+MID(K20,8,1)*2+MID(K20,9,1)*1+MID(K20,10,1)*1,1
)="0","正確","錯誤")</f>
        <v>#N/A</v>
      </c>
    </row>
    <row r="21" spans="1:12" ht="33" customHeight="1" x14ac:dyDescent="0.25">
      <c r="A21" s="4"/>
      <c r="B21" s="4"/>
      <c r="C21" s="12"/>
      <c r="D21" s="14"/>
      <c r="E21" s="17"/>
      <c r="F21" s="12" t="e">
        <f>IF(RIGHT(VLOOKUP(MID(E21,1,1), 縣市別代碼!$A$1:$D$27,2,FALSE)*1+VLOOKUP(MID(E21,1,1), 縣市別代碼!$A$1:$D$27,3,FALSE)*9+MID(E21,2,1)*8+MID(E21,3,1)*7+MID(E21,4,1)*6+MID(E21,5,1)*5+MID(E21,6,1)*4+MID(E21,7,1)*3+MID(E21,8,1)*2+MID(E21,9,1)*1+MID(E21,10,1)*1,1)="0","正確","錯誤")</f>
        <v>#N/A</v>
      </c>
      <c r="H21" s="4"/>
      <c r="I21" s="4"/>
      <c r="J21" s="12"/>
      <c r="K21" s="17"/>
      <c r="L21" s="12" t="e">
        <f>IF(RIGHT(VLOOKUP(LEFT(K21,1), 縣市別代碼!$A$1:$D$27,2,FALSE)*1+VLOOKUP(LEFT(K21,1), 縣市別代碼!$A$1:$D$27,3,FALSE)*9+VLOOKUP(MID(K21,2,1), 縣市別代碼!$A$1:$D$27,3,FALSE)*8++MID(K21,3,1)*7+MID(K21,4,1)*6+MID(K21,5,1)*5+MID(K21,6,1)*4+MID(K21,7,1)*3+MID(K21,8,1)*2+MID(K21,9,1)*1+MID(K21,10,1)*1,1
)="0","正確","錯誤")</f>
        <v>#N/A</v>
      </c>
    </row>
    <row r="22" spans="1:12" ht="33" customHeight="1" x14ac:dyDescent="0.25">
      <c r="A22" s="4"/>
      <c r="B22" s="4"/>
      <c r="C22" s="12"/>
      <c r="D22" s="14"/>
      <c r="E22" s="21"/>
      <c r="F22" s="12" t="e">
        <f>IF(RIGHT(VLOOKUP(MID(E22,1,1), 縣市別代碼!$A$1:$D$27,2,FALSE)*1+VLOOKUP(MID(E22,1,1), 縣市別代碼!$A$1:$D$27,3,FALSE)*9+MID(E22,2,1)*8+MID(E22,3,1)*7+MID(E22,4,1)*6+MID(E22,5,1)*5+MID(E22,6,1)*4+MID(E22,7,1)*3+MID(E22,8,1)*2+MID(E22,9,1)*1+MID(E22,10,1)*1,1)="0","正確","錯誤")</f>
        <v>#N/A</v>
      </c>
      <c r="H22" s="4"/>
      <c r="I22" s="4"/>
      <c r="J22" s="12"/>
      <c r="K22" s="17"/>
      <c r="L22" s="12" t="e">
        <f>IF(RIGHT(VLOOKUP(LEFT(K22,1), 縣市別代碼!$A$1:$D$27,2,FALSE)*1+VLOOKUP(LEFT(K22,1), 縣市別代碼!$A$1:$D$27,3,FALSE)*9+VLOOKUP(MID(K22,2,1), 縣市別代碼!$A$1:$D$27,3,FALSE)*8++MID(K22,3,1)*7+MID(K22,4,1)*6+MID(K22,5,1)*5+MID(K22,6,1)*4+MID(K22,7,1)*3+MID(K22,8,1)*2+MID(K22,9,1)*1+MID(K22,10,1)*1,1
)="0","正確","錯誤")</f>
        <v>#N/A</v>
      </c>
    </row>
    <row r="23" spans="1:12" ht="33" customHeight="1" x14ac:dyDescent="0.25">
      <c r="A23" s="4"/>
      <c r="B23" s="4"/>
      <c r="C23" s="12"/>
      <c r="D23" s="14"/>
      <c r="E23" s="17"/>
      <c r="F23" s="12" t="e">
        <f>IF(RIGHT(VLOOKUP(MID(E23,1,1), 縣市別代碼!$A$1:$D$27,2,FALSE)*1+VLOOKUP(MID(E23,1,1), 縣市別代碼!$A$1:$D$27,3,FALSE)*9+MID(E23,2,1)*8+MID(E23,3,1)*7+MID(E23,4,1)*6+MID(E23,5,1)*5+MID(E23,6,1)*4+MID(E23,7,1)*3+MID(E23,8,1)*2+MID(E23,9,1)*1+MID(E23,10,1)*1,1)="0","正確","錯誤")</f>
        <v>#N/A</v>
      </c>
      <c r="H23" s="4"/>
      <c r="I23" s="4"/>
      <c r="J23" s="12"/>
      <c r="K23" s="17"/>
      <c r="L23" s="12" t="e">
        <f>IF(RIGHT(VLOOKUP(LEFT(K23,1), 縣市別代碼!$A$1:$D$27,2,FALSE)*1+VLOOKUP(LEFT(K23,1), 縣市別代碼!$A$1:$D$27,3,FALSE)*9+VLOOKUP(MID(K23,2,1), 縣市別代碼!$A$1:$D$27,3,FALSE)*8++MID(K23,3,1)*7+MID(K23,4,1)*6+MID(K23,5,1)*5+MID(K23,6,1)*4+MID(K23,7,1)*3+MID(K23,8,1)*2+MID(K23,9,1)*1+MID(K23,10,1)*1,1
)="0","正確","錯誤")</f>
        <v>#N/A</v>
      </c>
    </row>
    <row r="24" spans="1:12" ht="33" customHeight="1" x14ac:dyDescent="0.25">
      <c r="A24" s="4"/>
      <c r="B24" s="4"/>
      <c r="C24" s="12"/>
      <c r="D24" s="14"/>
      <c r="E24" s="21"/>
      <c r="F24" s="12" t="e">
        <f>IF(RIGHT(VLOOKUP(MID(E24,1,1), 縣市別代碼!$A$1:$D$27,2,FALSE)*1+VLOOKUP(MID(E24,1,1), 縣市別代碼!$A$1:$D$27,3,FALSE)*9+MID(E24,2,1)*8+MID(E24,3,1)*7+MID(E24,4,1)*6+MID(E24,5,1)*5+MID(E24,6,1)*4+MID(E24,7,1)*3+MID(E24,8,1)*2+MID(E24,9,1)*1+MID(E24,10,1)*1,1)="0","正確","錯誤")</f>
        <v>#N/A</v>
      </c>
      <c r="H24" s="4"/>
      <c r="I24" s="4"/>
      <c r="J24" s="12"/>
      <c r="K24" s="17"/>
      <c r="L24" s="12" t="e">
        <f>IF(RIGHT(VLOOKUP(LEFT(K24,1), 縣市別代碼!$A$1:$D$27,2,FALSE)*1+VLOOKUP(LEFT(K24,1), 縣市別代碼!$A$1:$D$27,3,FALSE)*9+VLOOKUP(MID(K24,2,1), 縣市別代碼!$A$1:$D$27,3,FALSE)*8++MID(K24,3,1)*7+MID(K24,4,1)*6+MID(K24,5,1)*5+MID(K24,6,1)*4+MID(K24,7,1)*3+MID(K24,8,1)*2+MID(K24,9,1)*1+MID(K24,10,1)*1,1
)="0","正確","錯誤")</f>
        <v>#N/A</v>
      </c>
    </row>
    <row r="25" spans="1:12" ht="33" customHeight="1" x14ac:dyDescent="0.25">
      <c r="A25" s="4"/>
      <c r="B25" s="4"/>
      <c r="C25" s="12"/>
      <c r="D25" s="14"/>
      <c r="E25" s="21"/>
      <c r="F25" s="12" t="e">
        <f>IF(RIGHT(VLOOKUP(MID(E25,1,1), 縣市別代碼!$A$1:$D$27,2,FALSE)*1+VLOOKUP(MID(E25,1,1), 縣市別代碼!$A$1:$D$27,3,FALSE)*9+MID(E25,2,1)*8+MID(E25,3,1)*7+MID(E25,4,1)*6+MID(E25,5,1)*5+MID(E25,6,1)*4+MID(E25,7,1)*3+MID(E25,8,1)*2+MID(E25,9,1)*1+MID(E25,10,1)*1,1)="0","正確","錯誤")</f>
        <v>#N/A</v>
      </c>
      <c r="H25" s="4"/>
      <c r="I25" s="4"/>
      <c r="J25" s="12"/>
      <c r="K25" s="17"/>
      <c r="L25" s="12" t="e">
        <f>IF(RIGHT(VLOOKUP(LEFT(K25,1), 縣市別代碼!$A$1:$D$27,2,FALSE)*1+VLOOKUP(LEFT(K25,1), 縣市別代碼!$A$1:$D$27,3,FALSE)*9+VLOOKUP(MID(K25,2,1), 縣市別代碼!$A$1:$D$27,3,FALSE)*8++MID(K25,3,1)*7+MID(K25,4,1)*6+MID(K25,5,1)*5+MID(K25,6,1)*4+MID(K25,7,1)*3+MID(K25,8,1)*2+MID(K25,9,1)*1+MID(K25,10,1)*1,1
)="0","正確","錯誤")</f>
        <v>#N/A</v>
      </c>
    </row>
    <row r="26" spans="1:12" ht="33" customHeight="1" x14ac:dyDescent="0.25">
      <c r="A26" s="4"/>
      <c r="B26" s="4"/>
      <c r="C26" s="12"/>
      <c r="D26" s="14"/>
      <c r="E26" s="21"/>
      <c r="F26" s="12" t="e">
        <f>IF(RIGHT(VLOOKUP(MID(E26,1,1), 縣市別代碼!$A$1:$D$27,2,FALSE)*1+VLOOKUP(MID(E26,1,1), 縣市別代碼!$A$1:$D$27,3,FALSE)*9+MID(E26,2,1)*8+MID(E26,3,1)*7+MID(E26,4,1)*6+MID(E26,5,1)*5+MID(E26,6,1)*4+MID(E26,7,1)*3+MID(E26,8,1)*2+MID(E26,9,1)*1+MID(E26,10,1)*1,1)="0","正確","錯誤")</f>
        <v>#N/A</v>
      </c>
      <c r="H26" s="4"/>
      <c r="I26" s="4"/>
      <c r="J26" s="12"/>
      <c r="K26" s="17"/>
      <c r="L26" s="12" t="e">
        <f>IF(RIGHT(VLOOKUP(LEFT(K26,1), 縣市別代碼!$A$1:$D$27,2,FALSE)*1+VLOOKUP(LEFT(K26,1), 縣市別代碼!$A$1:$D$27,3,FALSE)*9+VLOOKUP(MID(K26,2,1), 縣市別代碼!$A$1:$D$27,3,FALSE)*8++MID(K26,3,1)*7+MID(K26,4,1)*6+MID(K26,5,1)*5+MID(K26,6,1)*4+MID(K26,7,1)*3+MID(K26,8,1)*2+MID(K26,9,1)*1+MID(K26,10,1)*1,1
)="0","正確","錯誤")</f>
        <v>#N/A</v>
      </c>
    </row>
    <row r="27" spans="1:12" ht="33" customHeight="1" x14ac:dyDescent="0.25">
      <c r="A27" s="4"/>
      <c r="B27" s="4"/>
      <c r="C27" s="12"/>
      <c r="D27" s="14"/>
      <c r="E27" s="21"/>
      <c r="F27" s="12" t="e">
        <f>IF(RIGHT(VLOOKUP(MID(E27,1,1), 縣市別代碼!$A$1:$D$27,2,FALSE)*1+VLOOKUP(MID(E27,1,1), 縣市別代碼!$A$1:$D$27,3,FALSE)*9+MID(E27,2,1)*8+MID(E27,3,1)*7+MID(E27,4,1)*6+MID(E27,5,1)*5+MID(E27,6,1)*4+MID(E27,7,1)*3+MID(E27,8,1)*2+MID(E27,9,1)*1+MID(E27,10,1)*1,1)="0","正確","錯誤")</f>
        <v>#N/A</v>
      </c>
      <c r="H27" s="4"/>
      <c r="I27" s="4"/>
      <c r="J27" s="12"/>
      <c r="K27" s="17"/>
      <c r="L27" s="12" t="e">
        <f>IF(RIGHT(VLOOKUP(LEFT(K27,1), 縣市別代碼!$A$1:$D$27,2,FALSE)*1+VLOOKUP(LEFT(K27,1), 縣市別代碼!$A$1:$D$27,3,FALSE)*9+VLOOKUP(MID(K27,2,1), 縣市別代碼!$A$1:$D$27,3,FALSE)*8++MID(K27,3,1)*7+MID(K27,4,1)*6+MID(K27,5,1)*5+MID(K27,6,1)*4+MID(K27,7,1)*3+MID(K27,8,1)*2+MID(K27,9,1)*1+MID(K27,10,1)*1,1
)="0","正確","錯誤")</f>
        <v>#N/A</v>
      </c>
    </row>
    <row r="28" spans="1:12" ht="33" customHeight="1" x14ac:dyDescent="0.25">
      <c r="A28" s="4"/>
      <c r="B28" s="4"/>
      <c r="C28" s="12"/>
      <c r="D28" s="14"/>
      <c r="E28" s="21"/>
      <c r="F28" s="12" t="e">
        <f>IF(RIGHT(VLOOKUP(MID(E28,1,1), 縣市別代碼!$A$1:$D$27,2,FALSE)*1+VLOOKUP(MID(E28,1,1), 縣市別代碼!$A$1:$D$27,3,FALSE)*9+MID(E28,2,1)*8+MID(E28,3,1)*7+MID(E28,4,1)*6+MID(E28,5,1)*5+MID(E28,6,1)*4+MID(E28,7,1)*3+MID(E28,8,1)*2+MID(E28,9,1)*1+MID(E28,10,1)*1,1)="0","正確","錯誤")</f>
        <v>#N/A</v>
      </c>
      <c r="H28" s="4"/>
      <c r="I28" s="4"/>
      <c r="J28" s="12"/>
      <c r="K28" s="17"/>
      <c r="L28" s="12" t="e">
        <f>IF(RIGHT(VLOOKUP(LEFT(K28,1), 縣市別代碼!$A$1:$D$27,2,FALSE)*1+VLOOKUP(LEFT(K28,1), 縣市別代碼!$A$1:$D$27,3,FALSE)*9+VLOOKUP(MID(K28,2,1), 縣市別代碼!$A$1:$D$27,3,FALSE)*8++MID(K28,3,1)*7+MID(K28,4,1)*6+MID(K28,5,1)*5+MID(K28,6,1)*4+MID(K28,7,1)*3+MID(K28,8,1)*2+MID(K28,9,1)*1+MID(K28,10,1)*1,1
)="0","正確","錯誤")</f>
        <v>#N/A</v>
      </c>
    </row>
    <row r="29" spans="1:12" ht="33" customHeight="1" x14ac:dyDescent="0.25">
      <c r="A29" s="4"/>
      <c r="B29" s="4"/>
      <c r="C29" s="12"/>
      <c r="D29" s="14"/>
      <c r="E29" s="21"/>
      <c r="F29" s="12" t="e">
        <f>IF(RIGHT(VLOOKUP(MID(E29,1,1), 縣市別代碼!$A$1:$D$27,2,FALSE)*1+VLOOKUP(MID(E29,1,1), 縣市別代碼!$A$1:$D$27,3,FALSE)*9+MID(E29,2,1)*8+MID(E29,3,1)*7+MID(E29,4,1)*6+MID(E29,5,1)*5+MID(E29,6,1)*4+MID(E29,7,1)*3+MID(E29,8,1)*2+MID(E29,9,1)*1+MID(E29,10,1)*1,1)="0","正確","錯誤")</f>
        <v>#N/A</v>
      </c>
      <c r="H29" s="4"/>
      <c r="I29" s="4"/>
      <c r="J29" s="12"/>
      <c r="K29" s="17"/>
      <c r="L29" s="12" t="e">
        <f>IF(RIGHT(VLOOKUP(LEFT(K29,1), 縣市別代碼!$A$1:$D$27,2,FALSE)*1+VLOOKUP(LEFT(K29,1), 縣市別代碼!$A$1:$D$27,3,FALSE)*9+VLOOKUP(MID(K29,2,1), 縣市別代碼!$A$1:$D$27,3,FALSE)*8++MID(K29,3,1)*7+MID(K29,4,1)*6+MID(K29,5,1)*5+MID(K29,6,1)*4+MID(K29,7,1)*3+MID(K29,8,1)*2+MID(K29,9,1)*1+MID(K29,10,1)*1,1
)="0","正確","錯誤")</f>
        <v>#N/A</v>
      </c>
    </row>
    <row r="30" spans="1:12" ht="33" customHeight="1" x14ac:dyDescent="0.25">
      <c r="A30" s="4"/>
      <c r="B30" s="4"/>
      <c r="C30" s="12"/>
      <c r="D30" s="14"/>
      <c r="E30" s="21"/>
      <c r="F30" s="12" t="e">
        <f>IF(RIGHT(VLOOKUP(MID(E30,1,1), 縣市別代碼!$A$1:$D$27,2,FALSE)*1+VLOOKUP(MID(E30,1,1), 縣市別代碼!$A$1:$D$27,3,FALSE)*9+MID(E30,2,1)*8+MID(E30,3,1)*7+MID(E30,4,1)*6+MID(E30,5,1)*5+MID(E30,6,1)*4+MID(E30,7,1)*3+MID(E30,8,1)*2+MID(E30,9,1)*1+MID(E30,10,1)*1,1)="0","正確","錯誤")</f>
        <v>#N/A</v>
      </c>
      <c r="H30" s="4"/>
      <c r="I30" s="4"/>
      <c r="J30" s="12"/>
      <c r="K30" s="17"/>
      <c r="L30" s="12" t="e">
        <f>IF(RIGHT(VLOOKUP(LEFT(K30,1), 縣市別代碼!$A$1:$D$27,2,FALSE)*1+VLOOKUP(LEFT(K30,1), 縣市別代碼!$A$1:$D$27,3,FALSE)*9+VLOOKUP(MID(K30,2,1), 縣市別代碼!$A$1:$D$27,3,FALSE)*8++MID(K30,3,1)*7+MID(K30,4,1)*6+MID(K30,5,1)*5+MID(K30,6,1)*4+MID(K30,7,1)*3+MID(K30,8,1)*2+MID(K30,9,1)*1+MID(K30,10,1)*1,1
)="0","正確","錯誤")</f>
        <v>#N/A</v>
      </c>
    </row>
    <row r="31" spans="1:12" ht="33" customHeight="1" x14ac:dyDescent="0.25">
      <c r="A31" s="4"/>
      <c r="B31" s="4"/>
      <c r="C31" s="14"/>
      <c r="D31" s="14"/>
      <c r="E31" s="21"/>
      <c r="F31" s="14" t="e">
        <f>IF(RIGHT(VLOOKUP(MID(E31,1,1), 縣市別代碼!$A$1:$D$27,2,FALSE)*1+VLOOKUP(MID(E31,1,1), 縣市別代碼!$A$1:$D$27,3,FALSE)*9+MID(E31,2,1)*8+MID(E31,3,1)*7+MID(E31,4,1)*6+MID(E31,5,1)*5+MID(E31,6,1)*4+MID(E31,7,1)*3+MID(E31,8,1)*2+MID(E31,9,1)*1+MID(E31,10,1)*1,1)="0","正確","錯誤")</f>
        <v>#N/A</v>
      </c>
    </row>
    <row r="32" spans="1:12" ht="33" customHeight="1" x14ac:dyDescent="0.25">
      <c r="A32" s="4"/>
      <c r="B32" s="4"/>
      <c r="C32" s="14"/>
      <c r="D32" s="14"/>
      <c r="E32" s="21"/>
      <c r="F32" s="14" t="e">
        <f>IF(RIGHT(VLOOKUP(MID(E32,1,1), 縣市別代碼!$A$1:$D$27,2,FALSE)*1+VLOOKUP(MID(E32,1,1), 縣市別代碼!$A$1:$D$27,3,FALSE)*9+MID(E32,2,1)*8+MID(E32,3,1)*7+MID(E32,4,1)*6+MID(E32,5,1)*5+MID(E32,6,1)*4+MID(E32,7,1)*3+MID(E32,8,1)*2+MID(E32,9,1)*1+MID(E32,10,1)*1,1)="0","正確","錯誤")</f>
        <v>#N/A</v>
      </c>
    </row>
    <row r="33" spans="1:6" ht="33" customHeight="1" x14ac:dyDescent="0.25">
      <c r="A33" s="4"/>
      <c r="B33" s="4"/>
      <c r="C33" s="14"/>
      <c r="D33" s="14"/>
      <c r="E33" s="17"/>
      <c r="F33" s="14" t="e">
        <f>IF(RIGHT(VLOOKUP(MID(E33,1,1), 縣市別代碼!$A$1:$D$27,2,FALSE)*1+VLOOKUP(MID(E33,1,1), 縣市別代碼!$A$1:$D$27,3,FALSE)*9+MID(E33,2,1)*8+MID(E33,3,1)*7+MID(E33,4,1)*6+MID(E33,5,1)*5+MID(E33,6,1)*4+MID(E33,7,1)*3+MID(E33,8,1)*2+MID(E33,9,1)*1+MID(E33,10,1)*1,1)="0","正確","錯誤")</f>
        <v>#N/A</v>
      </c>
    </row>
    <row r="34" spans="1:6" ht="33" customHeight="1" x14ac:dyDescent="0.25">
      <c r="A34" s="4"/>
      <c r="B34" s="4"/>
      <c r="C34" s="14"/>
      <c r="D34" s="14"/>
      <c r="E34" s="21"/>
      <c r="F34" s="14" t="e">
        <f>IF(RIGHT(VLOOKUP(MID(E34,1,1), 縣市別代碼!$A$1:$D$27,2,FALSE)*1+VLOOKUP(MID(E34,1,1), 縣市別代碼!$A$1:$D$27,3,FALSE)*9+MID(E34,2,1)*8+MID(E34,3,1)*7+MID(E34,4,1)*6+MID(E34,5,1)*5+MID(E34,6,1)*4+MID(E34,7,1)*3+MID(E34,8,1)*2+MID(E34,9,1)*1+MID(E34,10,1)*1,1)="0","正確","錯誤")</f>
        <v>#N/A</v>
      </c>
    </row>
    <row r="35" spans="1:6" ht="33" customHeight="1" x14ac:dyDescent="0.25">
      <c r="A35" s="4"/>
      <c r="B35" s="4"/>
      <c r="C35" s="14"/>
      <c r="D35" s="14"/>
      <c r="E35" s="21"/>
      <c r="F35" s="14" t="e">
        <f>IF(RIGHT(VLOOKUP(MID(E35,1,1), 縣市別代碼!$A$1:$D$27,2,FALSE)*1+VLOOKUP(MID(E35,1,1), 縣市別代碼!$A$1:$D$27,3,FALSE)*9+MID(E35,2,1)*8+MID(E35,3,1)*7+MID(E35,4,1)*6+MID(E35,5,1)*5+MID(E35,6,1)*4+MID(E35,7,1)*3+MID(E35,8,1)*2+MID(E35,9,1)*1+MID(E35,10,1)*1,1)="0","正確","錯誤")</f>
        <v>#N/A</v>
      </c>
    </row>
    <row r="36" spans="1:6" ht="33" customHeight="1" x14ac:dyDescent="0.25">
      <c r="A36" s="4"/>
      <c r="B36" s="4"/>
      <c r="C36" s="14"/>
      <c r="D36" s="14"/>
      <c r="E36" s="21"/>
      <c r="F36" s="14" t="e">
        <f>IF(RIGHT(VLOOKUP(MID(E36,1,1), 縣市別代碼!$A$1:$D$27,2,FALSE)*1+VLOOKUP(MID(E36,1,1), 縣市別代碼!$A$1:$D$27,3,FALSE)*9+MID(E36,2,1)*8+MID(E36,3,1)*7+MID(E36,4,1)*6+MID(E36,5,1)*5+MID(E36,6,1)*4+MID(E36,7,1)*3+MID(E36,8,1)*2+MID(E36,9,1)*1+MID(E36,10,1)*1,1)="0","正確","錯誤")</f>
        <v>#N/A</v>
      </c>
    </row>
    <row r="37" spans="1:6" ht="33" customHeight="1" x14ac:dyDescent="0.25">
      <c r="A37" s="4"/>
      <c r="B37" s="4"/>
      <c r="C37" s="14"/>
      <c r="D37" s="14"/>
      <c r="E37" s="21"/>
      <c r="F37" s="14" t="e">
        <f>IF(RIGHT(VLOOKUP(MID(E37,1,1), 縣市別代碼!$A$1:$D$27,2,FALSE)*1+VLOOKUP(MID(E37,1,1), 縣市別代碼!$A$1:$D$27,3,FALSE)*9+MID(E37,2,1)*8+MID(E37,3,1)*7+MID(E37,4,1)*6+MID(E37,5,1)*5+MID(E37,6,1)*4+MID(E37,7,1)*3+MID(E37,8,1)*2+MID(E37,9,1)*1+MID(E37,10,1)*1,1)="0","正確","錯誤")</f>
        <v>#N/A</v>
      </c>
    </row>
    <row r="38" spans="1:6" ht="33" customHeight="1" x14ac:dyDescent="0.25">
      <c r="A38" s="4"/>
      <c r="B38" s="4"/>
      <c r="C38" s="14"/>
      <c r="D38" s="14"/>
      <c r="E38" s="21"/>
      <c r="F38" s="14" t="e">
        <f>IF(RIGHT(VLOOKUP(MID(E38,1,1), 縣市別代碼!$A$1:$D$27,2,FALSE)*1+VLOOKUP(MID(E38,1,1), 縣市別代碼!$A$1:$D$27,3,FALSE)*9+MID(E38,2,1)*8+MID(E38,3,1)*7+MID(E38,4,1)*6+MID(E38,5,1)*5+MID(E38,6,1)*4+MID(E38,7,1)*3+MID(E38,8,1)*2+MID(E38,9,1)*1+MID(E38,10,1)*1,1)="0","正確","錯誤")</f>
        <v>#N/A</v>
      </c>
    </row>
    <row r="39" spans="1:6" ht="33" customHeight="1" x14ac:dyDescent="0.25">
      <c r="A39" s="4"/>
      <c r="B39" s="4"/>
      <c r="C39" s="14"/>
      <c r="D39" s="14"/>
      <c r="E39" s="21"/>
      <c r="F39" s="14" t="e">
        <f>IF(RIGHT(VLOOKUP(MID(E39,1,1), 縣市別代碼!$A$1:$D$27,2,FALSE)*1+VLOOKUP(MID(E39,1,1), 縣市別代碼!$A$1:$D$27,3,FALSE)*9+MID(E39,2,1)*8+MID(E39,3,1)*7+MID(E39,4,1)*6+MID(E39,5,1)*5+MID(E39,6,1)*4+MID(E39,7,1)*3+MID(E39,8,1)*2+MID(E39,9,1)*1+MID(E39,10,1)*1,1)="0","正確","錯誤")</f>
        <v>#N/A</v>
      </c>
    </row>
    <row r="40" spans="1:6" ht="33" customHeight="1" x14ac:dyDescent="0.25">
      <c r="A40" s="4"/>
      <c r="B40" s="4"/>
      <c r="C40" s="14"/>
      <c r="D40" s="14"/>
      <c r="E40" s="21"/>
      <c r="F40" s="14" t="e">
        <f>IF(RIGHT(VLOOKUP(MID(E40,1,1), 縣市別代碼!$A$1:$D$27,2,FALSE)*1+VLOOKUP(MID(E40,1,1), 縣市別代碼!$A$1:$D$27,3,FALSE)*9+MID(E40,2,1)*8+MID(E40,3,1)*7+MID(E40,4,1)*6+MID(E40,5,1)*5+MID(E40,6,1)*4+MID(E40,7,1)*3+MID(E40,8,1)*2+MID(E40,9,1)*1+MID(E40,10,1)*1,1)="0","正確","錯誤")</f>
        <v>#N/A</v>
      </c>
    </row>
    <row r="41" spans="1:6" ht="33" customHeight="1" x14ac:dyDescent="0.25">
      <c r="A41" s="4"/>
      <c r="B41" s="4"/>
      <c r="C41" s="14"/>
      <c r="D41" s="14"/>
      <c r="E41" s="21"/>
      <c r="F41" s="14" t="e">
        <f>IF(RIGHT(VLOOKUP(MID(E41,1,1), 縣市別代碼!$A$1:$D$27,2,FALSE)*1+VLOOKUP(MID(E41,1,1), 縣市別代碼!$A$1:$D$27,3,FALSE)*9+MID(E41,2,1)*8+MID(E41,3,1)*7+MID(E41,4,1)*6+MID(E41,5,1)*5+MID(E41,6,1)*4+MID(E41,7,1)*3+MID(E41,8,1)*2+MID(E41,9,1)*1+MID(E41,10,1)*1,1)="0","正確","錯誤")</f>
        <v>#N/A</v>
      </c>
    </row>
    <row r="42" spans="1:6" ht="33" customHeight="1" x14ac:dyDescent="0.25">
      <c r="A42" s="4"/>
      <c r="B42" s="4"/>
      <c r="C42" s="14"/>
      <c r="D42" s="14"/>
      <c r="E42" s="21"/>
      <c r="F42" s="14" t="e">
        <f>IF(RIGHT(VLOOKUP(MID(E42,1,1), 縣市別代碼!$A$1:$D$27,2,FALSE)*1+VLOOKUP(MID(E42,1,1), 縣市別代碼!$A$1:$D$27,3,FALSE)*9+MID(E42,2,1)*8+MID(E42,3,1)*7+MID(E42,4,1)*6+MID(E42,5,1)*5+MID(E42,6,1)*4+MID(E42,7,1)*3+MID(E42,8,1)*2+MID(E42,9,1)*1+MID(E42,10,1)*1,1)="0","正確","錯誤")</f>
        <v>#N/A</v>
      </c>
    </row>
    <row r="43" spans="1:6" ht="33" customHeight="1" x14ac:dyDescent="0.25">
      <c r="A43" s="4"/>
      <c r="B43" s="4"/>
      <c r="C43" s="14"/>
      <c r="D43" s="14"/>
      <c r="E43" s="21"/>
      <c r="F43" s="14" t="e">
        <f>IF(RIGHT(VLOOKUP(MID(E43,1,1), 縣市別代碼!$A$1:$D$27,2,FALSE)*1+VLOOKUP(MID(E43,1,1), 縣市別代碼!$A$1:$D$27,3,FALSE)*9+MID(E43,2,1)*8+MID(E43,3,1)*7+MID(E43,4,1)*6+MID(E43,5,1)*5+MID(E43,6,1)*4+MID(E43,7,1)*3+MID(E43,8,1)*2+MID(E43,9,1)*1+MID(E43,10,1)*1,1)="0","正確","錯誤")</f>
        <v>#N/A</v>
      </c>
    </row>
    <row r="44" spans="1:6" ht="33" customHeight="1" x14ac:dyDescent="0.25">
      <c r="A44" s="4"/>
      <c r="B44" s="4"/>
      <c r="C44" s="14"/>
      <c r="D44" s="14"/>
      <c r="E44" s="21"/>
      <c r="F44" s="14" t="e">
        <f>IF(RIGHT(VLOOKUP(MID(E44,1,1), 縣市別代碼!$A$1:$D$27,2,FALSE)*1+VLOOKUP(MID(E44,1,1), 縣市別代碼!$A$1:$D$27,3,FALSE)*9+MID(E44,2,1)*8+MID(E44,3,1)*7+MID(E44,4,1)*6+MID(E44,5,1)*5+MID(E44,6,1)*4+MID(E44,7,1)*3+MID(E44,8,1)*2+MID(E44,9,1)*1+MID(E44,10,1)*1,1)="0","正確","錯誤")</f>
        <v>#N/A</v>
      </c>
    </row>
    <row r="45" spans="1:6" ht="33" customHeight="1" x14ac:dyDescent="0.25">
      <c r="A45" s="4"/>
      <c r="B45" s="4"/>
      <c r="C45" s="14"/>
      <c r="D45" s="14"/>
      <c r="E45" s="21"/>
      <c r="F45" s="14" t="e">
        <f>IF(RIGHT(VLOOKUP(MID(E45,1,1), 縣市別代碼!$A$1:$D$27,2,FALSE)*1+VLOOKUP(MID(E45,1,1), 縣市別代碼!$A$1:$D$27,3,FALSE)*9+MID(E45,2,1)*8+MID(E45,3,1)*7+MID(E45,4,1)*6+MID(E45,5,1)*5+MID(E45,6,1)*4+MID(E45,7,1)*3+MID(E45,8,1)*2+MID(E45,9,1)*1+MID(E45,10,1)*1,1)="0","正確","錯誤")</f>
        <v>#N/A</v>
      </c>
    </row>
    <row r="46" spans="1:6" ht="33" customHeight="1" x14ac:dyDescent="0.25">
      <c r="A46" s="4"/>
      <c r="B46" s="4"/>
      <c r="C46" s="14"/>
      <c r="D46" s="14"/>
      <c r="E46" s="21"/>
      <c r="F46" s="14" t="e">
        <f>IF(RIGHT(VLOOKUP(MID(E46,1,1), 縣市別代碼!$A$1:$D$27,2,FALSE)*1+VLOOKUP(MID(E46,1,1), 縣市別代碼!$A$1:$D$27,3,FALSE)*9+MID(E46,2,1)*8+MID(E46,3,1)*7+MID(E46,4,1)*6+MID(E46,5,1)*5+MID(E46,6,1)*4+MID(E46,7,1)*3+MID(E46,8,1)*2+MID(E46,9,1)*1+MID(E46,10,1)*1,1)="0","正確","錯誤")</f>
        <v>#N/A</v>
      </c>
    </row>
    <row r="47" spans="1:6" ht="33" customHeight="1" x14ac:dyDescent="0.25">
      <c r="A47" s="4"/>
      <c r="B47" s="4"/>
      <c r="C47" s="14"/>
      <c r="D47" s="14"/>
      <c r="E47" s="21"/>
      <c r="F47" s="14" t="e">
        <f>IF(RIGHT(VLOOKUP(MID(E47,1,1), 縣市別代碼!$A$1:$D$27,2,FALSE)*1+VLOOKUP(MID(E47,1,1), 縣市別代碼!$A$1:$D$27,3,FALSE)*9+MID(E47,2,1)*8+MID(E47,3,1)*7+MID(E47,4,1)*6+MID(E47,5,1)*5+MID(E47,6,1)*4+MID(E47,7,1)*3+MID(E47,8,1)*2+MID(E47,9,1)*1+MID(E47,10,1)*1,1)="0","正確","錯誤")</f>
        <v>#N/A</v>
      </c>
    </row>
    <row r="48" spans="1:6" ht="33" customHeight="1" x14ac:dyDescent="0.25">
      <c r="A48" s="4"/>
      <c r="B48" s="4"/>
      <c r="C48" s="14"/>
      <c r="D48" s="14"/>
      <c r="E48" s="21"/>
      <c r="F48" s="14" t="e">
        <f>IF(RIGHT(VLOOKUP(MID(E48,1,1), 縣市別代碼!$A$1:$D$27,2,FALSE)*1+VLOOKUP(MID(E48,1,1), 縣市別代碼!$A$1:$D$27,3,FALSE)*9+MID(E48,2,1)*8+MID(E48,3,1)*7+MID(E48,4,1)*6+MID(E48,5,1)*5+MID(E48,6,1)*4+MID(E48,7,1)*3+MID(E48,8,1)*2+MID(E48,9,1)*1+MID(E48,10,1)*1,1)="0","正確","錯誤")</f>
        <v>#N/A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8"/>
  <sheetViews>
    <sheetView workbookViewId="0">
      <selection activeCell="E18" sqref="A1:E18"/>
    </sheetView>
  </sheetViews>
  <sheetFormatPr defaultColWidth="20.625" defaultRowHeight="33" customHeight="1" x14ac:dyDescent="0.25"/>
  <cols>
    <col min="1" max="1" width="5.5" style="1" bestFit="1" customWidth="1"/>
    <col min="2" max="2" width="9.5" style="1" bestFit="1" customWidth="1"/>
    <col min="3" max="3" width="5.5" style="1" bestFit="1" customWidth="1"/>
    <col min="4" max="4" width="16.125" style="1" bestFit="1" customWidth="1"/>
    <col min="5" max="5" width="9.5" style="1" bestFit="1" customWidth="1"/>
    <col min="6" max="16384" width="20.625" style="1"/>
  </cols>
  <sheetData>
    <row r="1" spans="1:5" ht="16.5" x14ac:dyDescent="0.25">
      <c r="A1" s="2" t="s">
        <v>52</v>
      </c>
      <c r="B1" s="2" t="s">
        <v>57</v>
      </c>
      <c r="C1" s="2" t="s">
        <v>53</v>
      </c>
      <c r="D1" s="2" t="s">
        <v>54</v>
      </c>
      <c r="E1" s="2" t="s">
        <v>55</v>
      </c>
    </row>
    <row r="2" spans="1:5" ht="33" customHeight="1" x14ac:dyDescent="0.25">
      <c r="A2" s="4"/>
      <c r="B2" s="4"/>
      <c r="C2" s="2"/>
      <c r="D2" s="13" t="s">
        <v>93</v>
      </c>
      <c r="E2" s="2" t="str">
        <f>IF(RIGHT(VLOOKUP(LEFT(D2,1), 縣市別代碼!$A$1:$D$27,2,FALSE)*1+VLOOKUP(LEFT(D2,1), 縣市別代碼!$A$1:$D$27,3,FALSE)*9+VLOOKUP(MID(D2,2,1), 縣市別代碼!$A$1:$D$27,3,FALSE)*8++MID(D2,3,1)*7+MID(D2,4,1)*6+MID(D2,5,1)*5+MID(D2,6,1)*4+MID(D2,7,1)*3+MID(D2,8,1)*2+MID(D2,9,1)*1+MID(D2,10,1)*1,1
)="0","正確","錯誤")</f>
        <v>正確</v>
      </c>
    </row>
    <row r="3" spans="1:5" ht="33" customHeight="1" x14ac:dyDescent="0.25">
      <c r="A3" s="4"/>
      <c r="B3" s="4"/>
      <c r="C3" s="2"/>
      <c r="D3" s="13" t="s">
        <v>94</v>
      </c>
      <c r="E3" s="2" t="str">
        <f>IF(RIGHT(VLOOKUP(LEFT(D3,1), 縣市別代碼!$A$1:$D$27,2,FALSE)*1+VLOOKUP(LEFT(D3,1), 縣市別代碼!$A$1:$D$27,3,FALSE)*9+VLOOKUP(MID(D3,2,1), 縣市別代碼!$A$1:$D$27,3,FALSE)*8++MID(D3,3,1)*7+MID(D3,4,1)*6+MID(D3,5,1)*5+MID(D3,6,1)*4+MID(D3,7,1)*3+MID(D3,8,1)*2+MID(D3,9,1)*1+MID(D3,10,1)*1,1
)="0","正確","錯誤")</f>
        <v>正確</v>
      </c>
    </row>
    <row r="4" spans="1:5" ht="33" customHeight="1" x14ac:dyDescent="0.25">
      <c r="A4" s="4"/>
      <c r="B4" s="4"/>
      <c r="C4" s="2"/>
      <c r="D4" s="13" t="s">
        <v>95</v>
      </c>
      <c r="E4" s="2" t="str">
        <f>IF(RIGHT(VLOOKUP(LEFT(D4,1), 縣市別代碼!$A$1:$D$27,2,FALSE)*1+VLOOKUP(LEFT(D4,1), 縣市別代碼!$A$1:$D$27,3,FALSE)*9+VLOOKUP(MID(D4,2,1), 縣市別代碼!$A$1:$D$27,3,FALSE)*8++MID(D4,3,1)*7+MID(D4,4,1)*6+MID(D4,5,1)*5+MID(D4,6,1)*4+MID(D4,7,1)*3+MID(D4,8,1)*2+MID(D4,9,1)*1+MID(D4,10,1)*1,1
)="0","正確","錯誤")</f>
        <v>正確</v>
      </c>
    </row>
    <row r="5" spans="1:5" ht="33" customHeight="1" x14ac:dyDescent="0.25">
      <c r="A5" s="4"/>
      <c r="B5" s="4"/>
      <c r="C5" s="2"/>
      <c r="D5" s="9"/>
      <c r="E5" s="2" t="e">
        <f>IF(RIGHT(VLOOKUP(LEFT(D5,1), 縣市別代碼!$A$1:$D$27,2,FALSE)*1+VLOOKUP(LEFT(D5,1), 縣市別代碼!$A$1:$D$27,3,FALSE)*9+VLOOKUP(MID(D5,2,1), 縣市別代碼!$A$1:$D$27,3,FALSE)*8++MID(D5,3,1)*7+MID(D5,4,1)*6+MID(D5,5,1)*5+MID(D5,6,1)*4+MID(D5,7,1)*3+MID(D5,8,1)*2+MID(D5,9,1)*1+MID(D5,10,1)*1,1
)="0","正確","錯誤")</f>
        <v>#N/A</v>
      </c>
    </row>
    <row r="6" spans="1:5" ht="33" customHeight="1" x14ac:dyDescent="0.25">
      <c r="A6" s="4"/>
      <c r="B6" s="4"/>
      <c r="C6" s="2"/>
      <c r="D6" s="9"/>
      <c r="E6" s="2" t="e">
        <f>IF(RIGHT(VLOOKUP(LEFT(D6,1), 縣市別代碼!$A$1:$D$27,2,FALSE)*1+VLOOKUP(LEFT(D6,1), 縣市別代碼!$A$1:$D$27,3,FALSE)*9+VLOOKUP(MID(D6,2,1), 縣市別代碼!$A$1:$D$27,3,FALSE)*8++MID(D6,3,1)*7+MID(D6,4,1)*6+MID(D6,5,1)*5+MID(D6,6,1)*4+MID(D6,7,1)*3+MID(D6,8,1)*2+MID(D6,9,1)*1+MID(D6,10,1)*1,1
)="0","正確","錯誤")</f>
        <v>#N/A</v>
      </c>
    </row>
    <row r="7" spans="1:5" ht="33" customHeight="1" x14ac:dyDescent="0.25">
      <c r="A7" s="4"/>
      <c r="B7" s="4"/>
      <c r="C7" s="2"/>
      <c r="D7" s="9"/>
      <c r="E7" s="2" t="e">
        <f>IF(RIGHT(VLOOKUP(LEFT(D7,1), 縣市別代碼!$A$1:$D$27,2,FALSE)*1+VLOOKUP(LEFT(D7,1), 縣市別代碼!$A$1:$D$27,3,FALSE)*9+VLOOKUP(MID(D7,2,1), 縣市別代碼!$A$1:$D$27,3,FALSE)*8++MID(D7,3,1)*7+MID(D7,4,1)*6+MID(D7,5,1)*5+MID(D7,6,1)*4+MID(D7,7,1)*3+MID(D7,8,1)*2+MID(D7,9,1)*1+MID(D7,10,1)*1,1
)="0","正確","錯誤")</f>
        <v>#N/A</v>
      </c>
    </row>
    <row r="8" spans="1:5" ht="33" customHeight="1" x14ac:dyDescent="0.25">
      <c r="A8" s="4"/>
      <c r="B8" s="4"/>
      <c r="C8" s="2"/>
      <c r="D8" s="9"/>
      <c r="E8" s="2" t="e">
        <f>IF(RIGHT(VLOOKUP(LEFT(D8,1), 縣市別代碼!$A$1:$D$27,2,FALSE)*1+VLOOKUP(LEFT(D8,1), 縣市別代碼!$A$1:$D$27,3,FALSE)*9+VLOOKUP(MID(D8,2,1), 縣市別代碼!$A$1:$D$27,3,FALSE)*8++MID(D8,3,1)*7+MID(D8,4,1)*6+MID(D8,5,1)*5+MID(D8,6,1)*4+MID(D8,7,1)*3+MID(D8,8,1)*2+MID(D8,9,1)*1+MID(D8,10,1)*1,1
)="0","正確","錯誤")</f>
        <v>#N/A</v>
      </c>
    </row>
    <row r="9" spans="1:5" ht="33" customHeight="1" x14ac:dyDescent="0.25">
      <c r="A9" s="2"/>
      <c r="B9" s="2"/>
      <c r="C9" s="2"/>
      <c r="D9" s="9"/>
      <c r="E9" s="2" t="e">
        <f>IF(RIGHT(VLOOKUP(LEFT(D9,1), 縣市別代碼!$A$1:$D$27,2,FALSE)*1+VLOOKUP(LEFT(D9,1), 縣市別代碼!$A$1:$D$27,3,FALSE)*9+VLOOKUP(MID(D9,2,1), 縣市別代碼!$A$1:$D$27,3,FALSE)*8++MID(D9,3,1)*7+MID(D9,4,1)*6+MID(D9,5,1)*5+MID(D9,6,1)*4+MID(D9,7,1)*3+MID(D9,8,1)*2+MID(D9,9,1)*1+MID(D9,10,1)*1,1
)="0","正確","錯誤")</f>
        <v>#N/A</v>
      </c>
    </row>
    <row r="10" spans="1:5" ht="33" customHeight="1" x14ac:dyDescent="0.25">
      <c r="A10" s="2"/>
      <c r="B10" s="2"/>
      <c r="C10" s="2"/>
      <c r="D10" s="9"/>
      <c r="E10" s="2" t="e">
        <f>IF(RIGHT(VLOOKUP(LEFT(D10,1), 縣市別代碼!$A$1:$D$27,2,FALSE)*1+VLOOKUP(LEFT(D10,1), 縣市別代碼!$A$1:$D$27,3,FALSE)*9+VLOOKUP(MID(D10,2,1), 縣市別代碼!$A$1:$D$27,3,FALSE)*8++MID(D10,3,1)*7+MID(D10,4,1)*6+MID(D10,5,1)*5+MID(D10,6,1)*4+MID(D10,7,1)*3+MID(D10,8,1)*2+MID(D10,9,1)*1+MID(D10,10,1)*1,1
)="0","正確","錯誤")</f>
        <v>#N/A</v>
      </c>
    </row>
    <row r="11" spans="1:5" ht="33" customHeight="1" x14ac:dyDescent="0.25">
      <c r="A11" s="2"/>
      <c r="B11" s="2"/>
      <c r="C11" s="2"/>
      <c r="D11" s="9"/>
      <c r="E11" s="2" t="e">
        <f>IF(RIGHT(VLOOKUP(LEFT(D11,1), 縣市別代碼!$A$1:$D$27,2,FALSE)*1+VLOOKUP(LEFT(D11,1), 縣市別代碼!$A$1:$D$27,3,FALSE)*9+VLOOKUP(MID(D11,2,1), 縣市別代碼!$A$1:$D$27,3,FALSE)*8++MID(D11,3,1)*7+MID(D11,4,1)*6+MID(D11,5,1)*5+MID(D11,6,1)*4+MID(D11,7,1)*3+MID(D11,8,1)*2+MID(D11,9,1)*1+MID(D11,10,1)*1,1
)="0","正確","錯誤")</f>
        <v>#N/A</v>
      </c>
    </row>
    <row r="12" spans="1:5" ht="33" customHeight="1" x14ac:dyDescent="0.25">
      <c r="A12" s="2"/>
      <c r="B12" s="2"/>
      <c r="C12" s="2"/>
      <c r="D12" s="9"/>
      <c r="E12" s="2" t="e">
        <f>IF(RIGHT(VLOOKUP(LEFT(D12,1), 縣市別代碼!$A$1:$D$27,2,FALSE)*1+VLOOKUP(LEFT(D12,1), 縣市別代碼!$A$1:$D$27,3,FALSE)*9+VLOOKUP(MID(D12,2,1), 縣市別代碼!$A$1:$D$27,3,FALSE)*8++MID(D12,3,1)*7+MID(D12,4,1)*6+MID(D12,5,1)*5+MID(D12,6,1)*4+MID(D12,7,1)*3+MID(D12,8,1)*2+MID(D12,9,1)*1+MID(D12,10,1)*1,1
)="0","正確","錯誤")</f>
        <v>#N/A</v>
      </c>
    </row>
    <row r="13" spans="1:5" ht="33" customHeight="1" x14ac:dyDescent="0.25">
      <c r="A13" s="2"/>
      <c r="B13" s="2"/>
      <c r="C13" s="2"/>
      <c r="D13" s="9"/>
      <c r="E13" s="2" t="e">
        <f>IF(RIGHT(VLOOKUP(LEFT(D13,1), 縣市別代碼!$A$1:$D$27,2,FALSE)*1+VLOOKUP(LEFT(D13,1), 縣市別代碼!$A$1:$D$27,3,FALSE)*9+VLOOKUP(MID(D13,2,1), 縣市別代碼!$A$1:$D$27,3,FALSE)*8++MID(D13,3,1)*7+MID(D13,4,1)*6+MID(D13,5,1)*5+MID(D13,6,1)*4+MID(D13,7,1)*3+MID(D13,8,1)*2+MID(D13,9,1)*1+MID(D13,10,1)*1,1
)="0","正確","錯誤")</f>
        <v>#N/A</v>
      </c>
    </row>
    <row r="14" spans="1:5" ht="33" customHeight="1" x14ac:dyDescent="0.25">
      <c r="A14" s="2"/>
      <c r="B14" s="2"/>
      <c r="C14" s="2"/>
      <c r="D14" s="9"/>
      <c r="E14" s="2" t="e">
        <f>IF(RIGHT(VLOOKUP(LEFT(D14,1), 縣市別代碼!$A$1:$D$27,2,FALSE)*1+VLOOKUP(LEFT(D14,1), 縣市別代碼!$A$1:$D$27,3,FALSE)*9+VLOOKUP(MID(D14,2,1), 縣市別代碼!$A$1:$D$27,3,FALSE)*8++MID(D14,3,1)*7+MID(D14,4,1)*6+MID(D14,5,1)*5+MID(D14,6,1)*4+MID(D14,7,1)*3+MID(D14,8,1)*2+MID(D14,9,1)*1+MID(D14,10,1)*1,1
)="0","正確","錯誤")</f>
        <v>#N/A</v>
      </c>
    </row>
    <row r="15" spans="1:5" ht="33" customHeight="1" x14ac:dyDescent="0.25">
      <c r="A15" s="2"/>
      <c r="B15" s="2"/>
      <c r="C15" s="2"/>
      <c r="D15" s="9"/>
      <c r="E15" s="2" t="e">
        <f>IF(RIGHT(VLOOKUP(LEFT(D15,1), 縣市別代碼!$A$1:$D$27,2,FALSE)*1+VLOOKUP(LEFT(D15,1), 縣市別代碼!$A$1:$D$27,3,FALSE)*9+VLOOKUP(MID(D15,2,1), 縣市別代碼!$A$1:$D$27,3,FALSE)*8++MID(D15,3,1)*7+MID(D15,4,1)*6+MID(D15,5,1)*5+MID(D15,6,1)*4+MID(D15,7,1)*3+MID(D15,8,1)*2+MID(D15,9,1)*1+MID(D15,10,1)*1,1
)="0","正確","錯誤")</f>
        <v>#N/A</v>
      </c>
    </row>
    <row r="16" spans="1:5" ht="33" customHeight="1" x14ac:dyDescent="0.25">
      <c r="A16" s="2"/>
      <c r="B16" s="2"/>
      <c r="C16" s="2"/>
      <c r="D16" s="9"/>
      <c r="E16" s="2" t="e">
        <f>IF(RIGHT(VLOOKUP(LEFT(D16,1), 縣市別代碼!$A$1:$D$27,2,FALSE)*1+VLOOKUP(LEFT(D16,1), 縣市別代碼!$A$1:$D$27,3,FALSE)*9+VLOOKUP(MID(D16,2,1), 縣市別代碼!$A$1:$D$27,3,FALSE)*8++MID(D16,3,1)*7+MID(D16,4,1)*6+MID(D16,5,1)*5+MID(D16,6,1)*4+MID(D16,7,1)*3+MID(D16,8,1)*2+MID(D16,9,1)*1+MID(D16,10,1)*1,1
)="0","正確","錯誤")</f>
        <v>#N/A</v>
      </c>
    </row>
    <row r="17" spans="1:5" ht="33" customHeight="1" x14ac:dyDescent="0.25">
      <c r="A17" s="2"/>
      <c r="B17" s="2"/>
      <c r="C17" s="2"/>
      <c r="D17" s="9"/>
      <c r="E17" s="2" t="e">
        <f>IF(RIGHT(VLOOKUP(LEFT(D17,1), 縣市別代碼!$A$1:$D$27,2,FALSE)*1+VLOOKUP(LEFT(D17,1), 縣市別代碼!$A$1:$D$27,3,FALSE)*9+VLOOKUP(MID(D17,2,1), 縣市別代碼!$A$1:$D$27,3,FALSE)*8++MID(D17,3,1)*7+MID(D17,4,1)*6+MID(D17,5,1)*5+MID(D17,6,1)*4+MID(D17,7,1)*3+MID(D17,8,1)*2+MID(D17,9,1)*1+MID(D17,10,1)*1,1
)="0","正確","錯誤")</f>
        <v>#N/A</v>
      </c>
    </row>
    <row r="18" spans="1:5" ht="33" customHeight="1" x14ac:dyDescent="0.25">
      <c r="A18" s="2"/>
      <c r="B18" s="2"/>
      <c r="C18" s="2"/>
      <c r="D18" s="9"/>
      <c r="E18" s="2" t="e">
        <f>IF(RIGHT(VLOOKUP(LEFT(D18,1), 縣市別代碼!$A$1:$D$27,2,FALSE)*1+VLOOKUP(LEFT(D18,1), 縣市別代碼!$A$1:$D$27,3,FALSE)*9+VLOOKUP(MID(D18,2,1), 縣市別代碼!$A$1:$D$27,3,FALSE)*8++MID(D18,3,1)*7+MID(D18,4,1)*6+MID(D18,5,1)*5+MID(D18,6,1)*4+MID(D18,7,1)*3+MID(D18,8,1)*2+MID(D18,9,1)*1+MID(D18,10,1)*1,1
)="0","正確","錯誤")</f>
        <v>#N/A</v>
      </c>
    </row>
  </sheetData>
  <phoneticPr fontId="1" type="noConversion"/>
  <conditionalFormatting sqref="D4">
    <cfRule type="duplicateValues" dxfId="17" priority="3"/>
  </conditionalFormatting>
  <conditionalFormatting sqref="D2">
    <cfRule type="duplicateValues" dxfId="16" priority="2"/>
  </conditionalFormatting>
  <conditionalFormatting sqref="D3">
    <cfRule type="duplicateValues" dxfId="15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9"/>
  <sheetViews>
    <sheetView workbookViewId="0">
      <selection activeCell="F24" sqref="F24"/>
    </sheetView>
  </sheetViews>
  <sheetFormatPr defaultColWidth="7.625" defaultRowHeight="16.5" x14ac:dyDescent="0.25"/>
  <cols>
    <col min="1" max="1" width="5.5" style="1" bestFit="1" customWidth="1"/>
    <col min="2" max="4" width="7.5" style="1" bestFit="1" customWidth="1"/>
    <col min="5" max="5" width="5.5" style="1" bestFit="1" customWidth="1"/>
    <col min="6" max="6" width="18.375" style="1" bestFit="1" customWidth="1"/>
    <col min="7" max="7" width="7.625" style="1"/>
    <col min="8" max="8" width="9.5" style="1" bestFit="1" customWidth="1"/>
    <col min="9" max="16384" width="7.625" style="1"/>
  </cols>
  <sheetData>
    <row r="1" spans="1:20" x14ac:dyDescent="0.25">
      <c r="A1" s="19" t="s">
        <v>60</v>
      </c>
      <c r="B1" s="19"/>
      <c r="C1" s="19"/>
      <c r="D1" s="19"/>
    </row>
    <row r="2" spans="1:20" x14ac:dyDescent="0.25">
      <c r="A2" s="18" t="s">
        <v>76</v>
      </c>
      <c r="B2" s="18"/>
      <c r="C2" s="18"/>
      <c r="D2" s="18"/>
      <c r="E2" s="18" t="s">
        <v>77</v>
      </c>
      <c r="F2" s="18"/>
      <c r="H2" s="2" t="s">
        <v>87</v>
      </c>
      <c r="I2" s="18" t="s">
        <v>62</v>
      </c>
      <c r="J2" s="18"/>
      <c r="K2" s="2" t="s">
        <v>63</v>
      </c>
      <c r="L2" s="2" t="s">
        <v>64</v>
      </c>
      <c r="M2" s="18" t="s">
        <v>79</v>
      </c>
      <c r="N2" s="18"/>
      <c r="O2" s="18"/>
      <c r="P2" s="18"/>
      <c r="Q2" s="18"/>
      <c r="R2" s="18"/>
      <c r="S2" s="2" t="s">
        <v>80</v>
      </c>
    </row>
    <row r="3" spans="1:20" x14ac:dyDescent="0.25">
      <c r="A3" s="2" t="s">
        <v>37</v>
      </c>
      <c r="B3" s="2" t="s">
        <v>50</v>
      </c>
      <c r="C3" s="2" t="s">
        <v>51</v>
      </c>
      <c r="D3" s="5" t="s">
        <v>38</v>
      </c>
      <c r="E3" s="2" t="s">
        <v>37</v>
      </c>
      <c r="F3" s="2" t="s">
        <v>65</v>
      </c>
      <c r="H3" s="2" t="s">
        <v>58</v>
      </c>
      <c r="I3" s="18" t="s">
        <v>59</v>
      </c>
      <c r="J3" s="18"/>
      <c r="K3" s="2">
        <v>1</v>
      </c>
      <c r="L3" s="2">
        <v>2</v>
      </c>
      <c r="M3" s="2">
        <v>3</v>
      </c>
      <c r="N3" s="2">
        <v>4</v>
      </c>
      <c r="O3" s="2">
        <v>5</v>
      </c>
      <c r="P3" s="2">
        <v>6</v>
      </c>
      <c r="Q3" s="2">
        <v>7</v>
      </c>
      <c r="R3" s="2">
        <v>8</v>
      </c>
      <c r="S3" s="2">
        <v>9</v>
      </c>
    </row>
    <row r="4" spans="1:20" x14ac:dyDescent="0.25">
      <c r="A4" s="2" t="s">
        <v>0</v>
      </c>
      <c r="B4" s="2">
        <v>1</v>
      </c>
      <c r="C4" s="2">
        <v>0</v>
      </c>
      <c r="D4" s="5" t="s">
        <v>26</v>
      </c>
      <c r="E4" s="2">
        <v>1</v>
      </c>
      <c r="F4" s="2" t="s">
        <v>66</v>
      </c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8"/>
    </row>
    <row r="5" spans="1:20" x14ac:dyDescent="0.25">
      <c r="A5" s="2" t="s">
        <v>1</v>
      </c>
      <c r="B5" s="2">
        <v>1</v>
      </c>
      <c r="C5" s="2">
        <v>1</v>
      </c>
      <c r="D5" s="5" t="s">
        <v>27</v>
      </c>
      <c r="E5" s="2">
        <v>2</v>
      </c>
      <c r="F5" s="2" t="s">
        <v>67</v>
      </c>
      <c r="H5" s="6" t="s">
        <v>61</v>
      </c>
      <c r="I5" s="7">
        <v>1</v>
      </c>
      <c r="J5" s="7">
        <v>0</v>
      </c>
      <c r="K5" s="7">
        <v>1</v>
      </c>
      <c r="L5" s="7">
        <v>2</v>
      </c>
      <c r="M5" s="7">
        <v>3</v>
      </c>
      <c r="N5" s="7">
        <v>4</v>
      </c>
      <c r="O5" s="7">
        <v>5</v>
      </c>
      <c r="P5" s="7">
        <v>6</v>
      </c>
      <c r="Q5" s="7">
        <v>7</v>
      </c>
      <c r="R5" s="7">
        <v>8</v>
      </c>
      <c r="S5" s="8">
        <v>9</v>
      </c>
    </row>
    <row r="6" spans="1:20" x14ac:dyDescent="0.25">
      <c r="A6" s="2" t="s">
        <v>2</v>
      </c>
      <c r="B6" s="2">
        <v>1</v>
      </c>
      <c r="C6" s="2">
        <v>2</v>
      </c>
      <c r="D6" s="5" t="s">
        <v>28</v>
      </c>
      <c r="E6" s="2">
        <v>8</v>
      </c>
      <c r="F6" s="2" t="s">
        <v>68</v>
      </c>
      <c r="H6" s="6" t="s">
        <v>82</v>
      </c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0" x14ac:dyDescent="0.25">
      <c r="A7" s="2" t="s">
        <v>3</v>
      </c>
      <c r="B7" s="2">
        <v>1</v>
      </c>
      <c r="C7" s="2">
        <v>3</v>
      </c>
      <c r="D7" s="5" t="s">
        <v>29</v>
      </c>
      <c r="E7" s="2">
        <v>9</v>
      </c>
      <c r="F7" s="2" t="s">
        <v>69</v>
      </c>
      <c r="H7" s="6" t="s">
        <v>81</v>
      </c>
      <c r="I7" s="2">
        <v>1</v>
      </c>
      <c r="J7" s="2">
        <v>9</v>
      </c>
      <c r="K7" s="2">
        <v>8</v>
      </c>
      <c r="L7" s="2">
        <v>7</v>
      </c>
      <c r="M7" s="2">
        <v>6</v>
      </c>
      <c r="N7" s="2">
        <v>5</v>
      </c>
      <c r="O7" s="2">
        <v>4</v>
      </c>
      <c r="P7" s="2">
        <v>3</v>
      </c>
      <c r="Q7" s="2">
        <v>2</v>
      </c>
      <c r="R7" s="2">
        <v>1</v>
      </c>
      <c r="S7" s="2">
        <v>1</v>
      </c>
      <c r="T7" s="1" t="s">
        <v>89</v>
      </c>
    </row>
    <row r="8" spans="1:20" x14ac:dyDescent="0.25">
      <c r="A8" s="2" t="s">
        <v>4</v>
      </c>
      <c r="B8" s="2">
        <v>1</v>
      </c>
      <c r="C8" s="2">
        <v>4</v>
      </c>
      <c r="D8" s="2" t="s">
        <v>30</v>
      </c>
      <c r="H8" s="6"/>
      <c r="I8" s="7"/>
      <c r="J8" s="7"/>
      <c r="K8" s="7"/>
      <c r="L8" s="7"/>
      <c r="M8" s="7"/>
      <c r="N8" s="7"/>
      <c r="O8" s="7"/>
      <c r="P8" s="7"/>
      <c r="Q8" s="7"/>
      <c r="R8" s="7"/>
      <c r="S8" s="8"/>
    </row>
    <row r="9" spans="1:20" x14ac:dyDescent="0.25">
      <c r="A9" s="2" t="s">
        <v>5</v>
      </c>
      <c r="B9" s="2">
        <v>1</v>
      </c>
      <c r="C9" s="2">
        <v>5</v>
      </c>
      <c r="D9" s="2" t="s">
        <v>31</v>
      </c>
      <c r="E9" s="18" t="s">
        <v>78</v>
      </c>
      <c r="F9" s="18"/>
      <c r="H9" s="6" t="s">
        <v>83</v>
      </c>
      <c r="I9" s="7">
        <v>1</v>
      </c>
      <c r="J9" s="7">
        <v>0</v>
      </c>
      <c r="K9" s="7">
        <v>8</v>
      </c>
      <c r="L9" s="7">
        <v>14</v>
      </c>
      <c r="M9" s="7">
        <v>18</v>
      </c>
      <c r="N9" s="7">
        <v>20</v>
      </c>
      <c r="O9" s="7">
        <v>20</v>
      </c>
      <c r="P9" s="7">
        <v>18</v>
      </c>
      <c r="Q9" s="7">
        <v>14</v>
      </c>
      <c r="R9" s="7">
        <v>8</v>
      </c>
      <c r="S9" s="8">
        <v>9</v>
      </c>
    </row>
    <row r="10" spans="1:20" x14ac:dyDescent="0.25">
      <c r="A10" s="2" t="s">
        <v>6</v>
      </c>
      <c r="B10" s="2">
        <v>1</v>
      </c>
      <c r="C10" s="2">
        <v>6</v>
      </c>
      <c r="D10" s="2" t="s">
        <v>32</v>
      </c>
      <c r="E10" s="3" t="s">
        <v>37</v>
      </c>
      <c r="F10" s="3" t="s">
        <v>65</v>
      </c>
      <c r="H10" s="6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</row>
    <row r="11" spans="1:20" x14ac:dyDescent="0.25">
      <c r="A11" s="2" t="s">
        <v>7</v>
      </c>
      <c r="B11" s="2">
        <v>1</v>
      </c>
      <c r="C11" s="2">
        <v>7</v>
      </c>
      <c r="D11" s="2" t="s">
        <v>33</v>
      </c>
      <c r="E11" s="3">
        <v>6</v>
      </c>
      <c r="F11" s="3" t="s">
        <v>70</v>
      </c>
      <c r="H11" s="2" t="s">
        <v>84</v>
      </c>
      <c r="I11" s="20" t="s">
        <v>91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20" x14ac:dyDescent="0.25">
      <c r="A12" s="2" t="s">
        <v>8</v>
      </c>
      <c r="B12" s="2">
        <v>3</v>
      </c>
      <c r="C12" s="2">
        <v>4</v>
      </c>
      <c r="D12" s="2" t="s">
        <v>34</v>
      </c>
      <c r="E12" s="3">
        <v>7</v>
      </c>
      <c r="F12" s="3" t="s">
        <v>71</v>
      </c>
      <c r="H12" s="2" t="s">
        <v>85</v>
      </c>
      <c r="I12" s="18" t="s">
        <v>86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20" x14ac:dyDescent="0.25">
      <c r="A13" s="2" t="s">
        <v>9</v>
      </c>
      <c r="B13" s="2">
        <v>1</v>
      </c>
      <c r="C13" s="2">
        <v>8</v>
      </c>
      <c r="D13" s="2" t="s">
        <v>35</v>
      </c>
      <c r="E13" s="3">
        <v>8</v>
      </c>
      <c r="F13" s="3" t="s">
        <v>72</v>
      </c>
    </row>
    <row r="14" spans="1:20" x14ac:dyDescent="0.25">
      <c r="A14" s="2" t="s">
        <v>10</v>
      </c>
      <c r="B14" s="2">
        <v>1</v>
      </c>
      <c r="C14" s="2">
        <v>9</v>
      </c>
      <c r="D14" s="2" t="s">
        <v>36</v>
      </c>
      <c r="E14" s="3">
        <v>9</v>
      </c>
      <c r="F14" s="3" t="s">
        <v>73</v>
      </c>
      <c r="H14" s="2" t="s">
        <v>88</v>
      </c>
      <c r="I14" s="18" t="s">
        <v>62</v>
      </c>
      <c r="J14" s="18"/>
      <c r="K14" s="2" t="s">
        <v>63</v>
      </c>
      <c r="L14" s="2" t="s">
        <v>64</v>
      </c>
      <c r="M14" s="18" t="s">
        <v>79</v>
      </c>
      <c r="N14" s="18"/>
      <c r="O14" s="18"/>
      <c r="P14" s="18"/>
      <c r="Q14" s="18"/>
      <c r="R14" s="18"/>
      <c r="S14" s="2" t="s">
        <v>80</v>
      </c>
    </row>
    <row r="15" spans="1:20" x14ac:dyDescent="0.25">
      <c r="A15" s="2" t="s">
        <v>11</v>
      </c>
      <c r="B15" s="2">
        <v>2</v>
      </c>
      <c r="C15" s="2">
        <v>0</v>
      </c>
      <c r="D15" s="2" t="s">
        <v>27</v>
      </c>
      <c r="E15" s="3" t="s">
        <v>74</v>
      </c>
      <c r="F15" s="3" t="s">
        <v>75</v>
      </c>
      <c r="H15" s="2" t="s">
        <v>58</v>
      </c>
      <c r="I15" s="18" t="s">
        <v>59</v>
      </c>
      <c r="J15" s="18"/>
      <c r="K15" s="2">
        <v>1</v>
      </c>
      <c r="L15" s="2">
        <v>2</v>
      </c>
      <c r="M15" s="2">
        <v>3</v>
      </c>
      <c r="N15" s="2">
        <v>4</v>
      </c>
      <c r="O15" s="2">
        <v>5</v>
      </c>
      <c r="P15" s="2">
        <v>6</v>
      </c>
      <c r="Q15" s="2">
        <v>9</v>
      </c>
      <c r="R15" s="2">
        <v>8</v>
      </c>
      <c r="S15" s="2">
        <v>7</v>
      </c>
    </row>
    <row r="16" spans="1:20" x14ac:dyDescent="0.25">
      <c r="A16" s="2" t="s">
        <v>12</v>
      </c>
      <c r="B16" s="2">
        <v>2</v>
      </c>
      <c r="C16" s="2">
        <v>1</v>
      </c>
      <c r="D16" s="2" t="s">
        <v>39</v>
      </c>
      <c r="H16" s="6"/>
      <c r="I16" s="7"/>
      <c r="J16" s="7"/>
      <c r="K16" s="7"/>
      <c r="L16" s="7"/>
      <c r="M16" s="7"/>
      <c r="N16" s="7"/>
      <c r="O16" s="7"/>
      <c r="P16" s="7"/>
      <c r="Q16" s="7"/>
      <c r="R16" s="7"/>
      <c r="S16" s="8"/>
    </row>
    <row r="17" spans="1:20" x14ac:dyDescent="0.25">
      <c r="A17" s="2" t="s">
        <v>13</v>
      </c>
      <c r="B17" s="2">
        <v>2</v>
      </c>
      <c r="C17" s="2">
        <v>2</v>
      </c>
      <c r="D17" s="2" t="s">
        <v>40</v>
      </c>
      <c r="H17" s="6" t="s">
        <v>61</v>
      </c>
      <c r="I17" s="7">
        <v>1</v>
      </c>
      <c r="J17" s="7">
        <v>0</v>
      </c>
      <c r="K17" s="7">
        <v>1</v>
      </c>
      <c r="L17" s="7">
        <v>2</v>
      </c>
      <c r="M17" s="7">
        <v>3</v>
      </c>
      <c r="N17" s="7">
        <v>4</v>
      </c>
      <c r="O17" s="7">
        <v>5</v>
      </c>
      <c r="P17" s="7">
        <v>6</v>
      </c>
      <c r="Q17" s="7">
        <v>9</v>
      </c>
      <c r="R17" s="7">
        <v>8</v>
      </c>
      <c r="S17" s="8">
        <v>7</v>
      </c>
    </row>
    <row r="18" spans="1:20" x14ac:dyDescent="0.25">
      <c r="A18" s="2" t="s">
        <v>14</v>
      </c>
      <c r="B18" s="2">
        <v>3</v>
      </c>
      <c r="C18" s="2">
        <v>5</v>
      </c>
      <c r="D18" s="2" t="s">
        <v>41</v>
      </c>
      <c r="H18" s="6" t="s">
        <v>82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8"/>
    </row>
    <row r="19" spans="1:20" x14ac:dyDescent="0.25">
      <c r="A19" s="2" t="s">
        <v>15</v>
      </c>
      <c r="B19" s="2">
        <v>2</v>
      </c>
      <c r="C19" s="2">
        <v>3</v>
      </c>
      <c r="D19" s="2" t="s">
        <v>42</v>
      </c>
      <c r="H19" s="6" t="s">
        <v>81</v>
      </c>
      <c r="I19" s="2">
        <v>1</v>
      </c>
      <c r="J19" s="2">
        <v>9</v>
      </c>
      <c r="K19" s="2">
        <v>8</v>
      </c>
      <c r="L19" s="2">
        <v>7</v>
      </c>
      <c r="M19" s="2">
        <v>6</v>
      </c>
      <c r="N19" s="2">
        <v>5</v>
      </c>
      <c r="O19" s="2">
        <v>4</v>
      </c>
      <c r="P19" s="2">
        <v>3</v>
      </c>
      <c r="Q19" s="2">
        <v>2</v>
      </c>
      <c r="R19" s="2">
        <v>1</v>
      </c>
      <c r="S19" s="2">
        <v>1</v>
      </c>
      <c r="T19" s="1" t="s">
        <v>89</v>
      </c>
    </row>
    <row r="20" spans="1:20" x14ac:dyDescent="0.25">
      <c r="A20" s="2" t="s">
        <v>16</v>
      </c>
      <c r="B20" s="2">
        <v>2</v>
      </c>
      <c r="C20" s="2">
        <v>4</v>
      </c>
      <c r="D20" s="2" t="s">
        <v>43</v>
      </c>
      <c r="H20" s="6"/>
      <c r="I20" s="7"/>
      <c r="J20" s="7"/>
      <c r="K20" s="7"/>
      <c r="L20" s="7"/>
      <c r="M20" s="7"/>
      <c r="N20" s="7"/>
      <c r="O20" s="7"/>
      <c r="P20" s="7"/>
      <c r="Q20" s="7"/>
      <c r="R20" s="7"/>
      <c r="S20" s="8"/>
    </row>
    <row r="21" spans="1:20" x14ac:dyDescent="0.25">
      <c r="A21" s="2" t="s">
        <v>17</v>
      </c>
      <c r="B21" s="2">
        <v>2</v>
      </c>
      <c r="C21" s="2">
        <v>5</v>
      </c>
      <c r="D21" s="2" t="s">
        <v>29</v>
      </c>
      <c r="H21" s="6" t="s">
        <v>83</v>
      </c>
      <c r="I21" s="7">
        <v>1</v>
      </c>
      <c r="J21" s="7">
        <v>0</v>
      </c>
      <c r="K21" s="7">
        <v>8</v>
      </c>
      <c r="L21" s="7">
        <v>14</v>
      </c>
      <c r="M21" s="7">
        <v>18</v>
      </c>
      <c r="N21" s="7">
        <v>20</v>
      </c>
      <c r="O21" s="7">
        <v>20</v>
      </c>
      <c r="P21" s="7">
        <v>18</v>
      </c>
      <c r="Q21" s="7">
        <v>18</v>
      </c>
      <c r="R21" s="7">
        <v>8</v>
      </c>
      <c r="S21" s="8">
        <v>7</v>
      </c>
    </row>
    <row r="22" spans="1:20" x14ac:dyDescent="0.25">
      <c r="A22" s="2" t="s">
        <v>18</v>
      </c>
      <c r="B22" s="2">
        <v>2</v>
      </c>
      <c r="C22" s="2">
        <v>6</v>
      </c>
      <c r="D22" s="2" t="s">
        <v>30</v>
      </c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8"/>
    </row>
    <row r="23" spans="1:20" x14ac:dyDescent="0.25">
      <c r="A23" s="2" t="s">
        <v>19</v>
      </c>
      <c r="B23" s="2">
        <v>2</v>
      </c>
      <c r="C23" s="2">
        <v>7</v>
      </c>
      <c r="D23" s="2" t="s">
        <v>44</v>
      </c>
      <c r="H23" s="2" t="s">
        <v>84</v>
      </c>
      <c r="I23" s="20" t="s">
        <v>92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20" x14ac:dyDescent="0.25">
      <c r="A24" s="2" t="s">
        <v>20</v>
      </c>
      <c r="B24" s="2">
        <v>2</v>
      </c>
      <c r="C24" s="2">
        <v>8</v>
      </c>
      <c r="D24" s="2" t="s">
        <v>45</v>
      </c>
      <c r="H24" s="2" t="s">
        <v>85</v>
      </c>
      <c r="I24" s="18" t="s">
        <v>90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20" x14ac:dyDescent="0.25">
      <c r="A25" s="2" t="s">
        <v>21</v>
      </c>
      <c r="B25" s="2">
        <v>2</v>
      </c>
      <c r="C25" s="2">
        <v>9</v>
      </c>
      <c r="D25" s="2" t="s">
        <v>46</v>
      </c>
    </row>
    <row r="26" spans="1:20" x14ac:dyDescent="0.25">
      <c r="A26" s="2" t="s">
        <v>22</v>
      </c>
      <c r="B26" s="2">
        <v>3</v>
      </c>
      <c r="C26" s="2">
        <v>2</v>
      </c>
      <c r="D26" s="2" t="s">
        <v>47</v>
      </c>
    </row>
    <row r="27" spans="1:20" x14ac:dyDescent="0.25">
      <c r="A27" s="2" t="s">
        <v>23</v>
      </c>
      <c r="B27" s="2">
        <v>3</v>
      </c>
      <c r="C27" s="2">
        <v>0</v>
      </c>
      <c r="D27" s="2" t="s">
        <v>48</v>
      </c>
    </row>
    <row r="28" spans="1:20" x14ac:dyDescent="0.25">
      <c r="A28" s="2" t="s">
        <v>24</v>
      </c>
      <c r="B28" s="2">
        <v>3</v>
      </c>
      <c r="C28" s="2">
        <v>1</v>
      </c>
      <c r="D28" s="2" t="s">
        <v>26</v>
      </c>
    </row>
    <row r="29" spans="1:20" x14ac:dyDescent="0.25">
      <c r="A29" s="2" t="s">
        <v>25</v>
      </c>
      <c r="B29" s="2">
        <v>3</v>
      </c>
      <c r="C29" s="2">
        <v>3</v>
      </c>
      <c r="D29" s="2" t="s">
        <v>49</v>
      </c>
    </row>
  </sheetData>
  <mergeCells count="14">
    <mergeCell ref="I24:S24"/>
    <mergeCell ref="I14:J14"/>
    <mergeCell ref="M14:R14"/>
    <mergeCell ref="I23:S23"/>
    <mergeCell ref="I11:S11"/>
    <mergeCell ref="I12:S12"/>
    <mergeCell ref="I15:J15"/>
    <mergeCell ref="M2:R2"/>
    <mergeCell ref="A2:D2"/>
    <mergeCell ref="A1:D1"/>
    <mergeCell ref="E2:F2"/>
    <mergeCell ref="E9:F9"/>
    <mergeCell ref="I2:J2"/>
    <mergeCell ref="I3:J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縣市別代碼</vt:lpstr>
      <vt:lpstr>臺籍身分證字號檢驗</vt:lpstr>
      <vt:lpstr>外籍身分證字號檢驗</vt:lpstr>
      <vt:lpstr>臺灣身分證統一編號運算規則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2020-12-30T09:22:30Z</dcterms:modified>
</cp:coreProperties>
</file>