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<sst xmlns="http://schemas.openxmlformats.org/spreadsheetml/2006/main" count="159" uniqueCount="93">
  <si>
    <t>預算數</t>
  </si>
  <si>
    <t>名稱</t>
  </si>
  <si>
    <t>合計</t>
  </si>
  <si>
    <t>科目</t>
  </si>
  <si>
    <t>雲林縣</t>
  </si>
  <si>
    <t>總決算</t>
  </si>
  <si>
    <t>經常</t>
  </si>
  <si>
    <t xml:space="preserve">
門併計</t>
  </si>
  <si>
    <t>歲出政事別</t>
  </si>
  <si>
    <t>決算總表</t>
  </si>
  <si>
    <t>資本</t>
  </si>
  <si>
    <t>中華民國</t>
  </si>
  <si>
    <t>103年度</t>
  </si>
  <si>
    <t>單位：新臺幣元</t>
  </si>
  <si>
    <t>比較增減數</t>
  </si>
  <si>
    <t>說明</t>
  </si>
  <si>
    <t>款</t>
  </si>
  <si>
    <t>項</t>
  </si>
  <si>
    <t>本年度預算數</t>
  </si>
  <si>
    <t>預算增減數</t>
  </si>
  <si>
    <t>百分比</t>
  </si>
  <si>
    <t>實現數</t>
  </si>
  <si>
    <t>應付數</t>
  </si>
  <si>
    <t>保留數</t>
  </si>
  <si>
    <t>01</t>
  </si>
  <si>
    <t/>
  </si>
  <si>
    <t>一般政務支出</t>
  </si>
  <si>
    <t>31</t>
  </si>
  <si>
    <t>　政權行使支出</t>
  </si>
  <si>
    <t>-</t>
  </si>
  <si>
    <t>32</t>
  </si>
  <si>
    <t>　行政支出</t>
  </si>
  <si>
    <t>33</t>
  </si>
  <si>
    <t>　民政支出</t>
  </si>
  <si>
    <t>34</t>
  </si>
  <si>
    <t>　財務支出</t>
  </si>
  <si>
    <t>02</t>
  </si>
  <si>
    <t>教育科學文化支出</t>
  </si>
  <si>
    <t>51</t>
  </si>
  <si>
    <t>　教育支出</t>
  </si>
  <si>
    <t>53</t>
  </si>
  <si>
    <t>　文化支出</t>
  </si>
  <si>
    <t>03</t>
  </si>
  <si>
    <t>經濟發展支出</t>
  </si>
  <si>
    <t>58</t>
  </si>
  <si>
    <t>　農業支出</t>
  </si>
  <si>
    <t>59</t>
  </si>
  <si>
    <t>　工業支出</t>
  </si>
  <si>
    <t>60</t>
  </si>
  <si>
    <t>　交通支出</t>
  </si>
  <si>
    <t>61</t>
  </si>
  <si>
    <t>　其他經濟服務支出</t>
  </si>
  <si>
    <t>04</t>
  </si>
  <si>
    <t>社會福利支出</t>
  </si>
  <si>
    <t>66</t>
  </si>
  <si>
    <t>　社會保險支出</t>
  </si>
  <si>
    <t>67</t>
  </si>
  <si>
    <t>　社會救助支出</t>
  </si>
  <si>
    <t>68</t>
  </si>
  <si>
    <t>　福利服務支出</t>
  </si>
  <si>
    <t>70</t>
  </si>
  <si>
    <t>　醫療保健支出</t>
  </si>
  <si>
    <t>05</t>
  </si>
  <si>
    <t>社區發展及環境保護支出</t>
  </si>
  <si>
    <t>72</t>
  </si>
  <si>
    <t>　社區發展支出</t>
  </si>
  <si>
    <t>73</t>
  </si>
  <si>
    <t>　環境保護支出</t>
  </si>
  <si>
    <t>06</t>
  </si>
  <si>
    <t>退休撫卹支出</t>
  </si>
  <si>
    <t>75</t>
  </si>
  <si>
    <t>　退休撫卹給付支出</t>
  </si>
  <si>
    <t>07</t>
  </si>
  <si>
    <t>警政支出</t>
  </si>
  <si>
    <t>77</t>
  </si>
  <si>
    <t>　警政支出</t>
  </si>
  <si>
    <t>08</t>
  </si>
  <si>
    <t>債務支出</t>
  </si>
  <si>
    <t>79</t>
  </si>
  <si>
    <t>　債務付息支出</t>
  </si>
  <si>
    <t>09</t>
  </si>
  <si>
    <t>協助及補助支出</t>
  </si>
  <si>
    <t>84</t>
  </si>
  <si>
    <t>　專案補助支出</t>
  </si>
  <si>
    <t>10</t>
  </si>
  <si>
    <t>其他支出</t>
  </si>
  <si>
    <t>89</t>
  </si>
  <si>
    <t>　其他支出</t>
  </si>
  <si>
    <t>90</t>
  </si>
  <si>
    <t>　第二預備金</t>
  </si>
  <si>
    <t>總計</t>
  </si>
  <si>
    <t>-</t>
  </si>
  <si>
    <t>決算審定數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</si>
</sst>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0"/>
    <numFmt numFmtId="179" formatCode="#,##0.00_);[Red]\(#,##0.00\)"/>
  </numFmts>
  <fonts count="6">
    <font>
      <sz val="10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u val="single"/>
      <sz val="22"/>
      <name val="標楷體"/>
      <family val="4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178" fontId="0" fillId="0" borderId="0" xfId="0" applyNumberFormat="1" applyFont="1" applyBorder="1" applyAlignment="1">
      <alignment horizontal="center" vertical="top" wrapText="1"/>
    </xf>
    <xf numFmtId="176" fontId="0" fillId="0" borderId="0" xfId="0" applyNumberFormat="1" applyFont="1" applyBorder="1" applyAlignment="1">
      <alignment horizontal="right" vertical="top" wrapText="1"/>
    </xf>
    <xf numFmtId="179" fontId="0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176" fontId="0" fillId="0" borderId="0" xfId="0" applyNumberFormat="1" applyFont="1" applyAlignment="1">
      <alignment horizontal="right" vertical="center" wrapText="1"/>
    </xf>
    <xf numFmtId="179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78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76" fontId="0" fillId="0" borderId="1" xfId="0" applyNumberFormat="1" applyFont="1" applyBorder="1" applyAlignment="1">
      <alignment horizontal="right" vertical="top" wrapText="1"/>
    </xf>
    <xf numFmtId="179" fontId="0" fillId="0" borderId="2" xfId="0" applyNumberFormat="1" applyFont="1" applyBorder="1" applyAlignment="1">
      <alignment horizontal="right" vertical="top" wrapText="1"/>
    </xf>
    <xf numFmtId="179" fontId="0" fillId="0" borderId="1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78" fontId="0" fillId="0" borderId="0" xfId="0" applyNumberFormat="1" applyBorder="1" applyAlignment="1">
      <alignment wrapText="1"/>
    </xf>
    <xf numFmtId="178" fontId="0" fillId="0" borderId="3" xfId="0" applyNumberFormat="1" applyBorder="1" applyAlignment="1">
      <alignment vertical="top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178" fontId="0" fillId="0" borderId="4" xfId="0" applyNumberFormat="1" applyFont="1" applyBorder="1" applyAlignment="1">
      <alignment horizontal="distributed" vertical="center" wrapText="1"/>
    </xf>
    <xf numFmtId="176" fontId="0" fillId="0" borderId="4" xfId="0" applyNumberFormat="1" applyFont="1" applyBorder="1" applyAlignment="1">
      <alignment horizontal="distributed" vertical="center" wrapText="1"/>
    </xf>
    <xf numFmtId="179" fontId="0" fillId="0" borderId="4" xfId="0" applyNumberFormat="1" applyFont="1" applyBorder="1" applyAlignment="1">
      <alignment horizontal="distributed" vertical="center" wrapText="1"/>
    </xf>
    <xf numFmtId="178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176" fontId="0" fillId="0" borderId="5" xfId="0" applyNumberFormat="1" applyFont="1" applyBorder="1" applyAlignment="1">
      <alignment horizontal="right" vertical="top" wrapText="1"/>
    </xf>
    <xf numFmtId="179" fontId="0" fillId="0" borderId="6" xfId="0" applyNumberFormat="1" applyFont="1" applyBorder="1" applyAlignment="1">
      <alignment horizontal="right" vertical="top" wrapText="1"/>
    </xf>
    <xf numFmtId="179" fontId="0" fillId="0" borderId="5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vertical="top" wrapText="1"/>
    </xf>
    <xf numFmtId="176" fontId="0" fillId="0" borderId="7" xfId="0" applyNumberFormat="1" applyFont="1" applyBorder="1" applyAlignment="1">
      <alignment horizontal="distributed" vertical="center" wrapText="1"/>
    </xf>
    <xf numFmtId="176" fontId="0" fillId="0" borderId="6" xfId="0" applyNumberFormat="1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176" fontId="0" fillId="0" borderId="4" xfId="0" applyNumberFormat="1" applyBorder="1" applyAlignment="1">
      <alignment horizontal="distributed" vertical="center" wrapText="1"/>
    </xf>
    <xf numFmtId="176" fontId="0" fillId="0" borderId="3" xfId="0" applyNumberFormat="1" applyFont="1" applyBorder="1" applyAlignment="1">
      <alignment horizontal="right" wrapText="1"/>
    </xf>
    <xf numFmtId="176" fontId="2" fillId="0" borderId="3" xfId="0" applyNumberFormat="1" applyFont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76" fontId="3" fillId="0" borderId="0" xfId="0" applyNumberFormat="1" applyFont="1" applyBorder="1" applyAlignment="1">
      <alignment horizontal="right" vertical="top" wrapText="1"/>
    </xf>
    <xf numFmtId="176" fontId="3" fillId="0" borderId="0" xfId="0" applyNumberFormat="1" applyFont="1" applyBorder="1" applyAlignment="1">
      <alignment horizontal="left" vertical="top" wrapText="1"/>
    </xf>
    <xf numFmtId="176" fontId="4" fillId="0" borderId="0" xfId="0" applyNumberFormat="1" applyFont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130" zoomScaleNormal="130" workbookViewId="0" topLeftCell="G1">
      <selection activeCell="H4" sqref="H4:L4"/>
    </sheetView>
  </sheetViews>
  <sheetFormatPr defaultColWidth="9.140625" defaultRowHeight="14.25"/>
  <cols>
    <col min="1" max="2" width="4.7109375" style="9" customWidth="1"/>
    <col min="3" max="3" width="34.7109375" style="15" customWidth="1"/>
    <col min="4" max="6" width="16.7109375" style="11" customWidth="1"/>
    <col min="7" max="7" width="6.7109375" style="12" customWidth="1"/>
    <col min="8" max="11" width="16.7109375" style="11" customWidth="1"/>
    <col min="12" max="12" width="6.7109375" style="13" customWidth="1"/>
    <col min="13" max="13" width="16.7109375" style="11" customWidth="1"/>
    <col min="14" max="14" width="10.7109375" style="16" customWidth="1"/>
    <col min="15" max="16384" width="9.140625" style="5" customWidth="1"/>
  </cols>
  <sheetData>
    <row r="1" spans="1:14" ht="25.5">
      <c r="A1" s="1"/>
      <c r="B1" s="2"/>
      <c r="C1" s="1"/>
      <c r="D1" s="3"/>
      <c r="E1" s="3"/>
      <c r="F1" s="40" t="s">
        <v>4</v>
      </c>
      <c r="G1" s="40"/>
      <c r="H1" s="41" t="s">
        <v>5</v>
      </c>
      <c r="I1" s="41"/>
      <c r="J1" s="3"/>
      <c r="K1" s="3"/>
      <c r="L1" s="4"/>
      <c r="M1" s="3"/>
      <c r="N1" s="1"/>
    </row>
    <row r="2" spans="1:14" ht="30">
      <c r="A2" s="17" t="s">
        <v>6</v>
      </c>
      <c r="B2" s="37" t="s">
        <v>7</v>
      </c>
      <c r="C2" s="38"/>
      <c r="D2" s="3"/>
      <c r="E2" s="3"/>
      <c r="F2" s="42" t="s">
        <v>8</v>
      </c>
      <c r="G2" s="42"/>
      <c r="H2" s="43" t="s">
        <v>9</v>
      </c>
      <c r="I2" s="43"/>
      <c r="J2" s="3"/>
      <c r="K2" s="3"/>
      <c r="L2" s="4"/>
      <c r="M2" s="3"/>
      <c r="N2" s="1"/>
    </row>
    <row r="3" spans="1:14" s="8" customFormat="1" ht="16.5" customHeight="1">
      <c r="A3" s="18" t="s">
        <v>10</v>
      </c>
      <c r="B3" s="39"/>
      <c r="C3" s="39"/>
      <c r="D3" s="6"/>
      <c r="E3" s="6"/>
      <c r="F3" s="35" t="s">
        <v>11</v>
      </c>
      <c r="G3" s="35"/>
      <c r="H3" s="36" t="s">
        <v>12</v>
      </c>
      <c r="I3" s="36"/>
      <c r="J3" s="6"/>
      <c r="K3" s="6"/>
      <c r="L3" s="7"/>
      <c r="M3" s="34" t="s">
        <v>13</v>
      </c>
      <c r="N3" s="34"/>
    </row>
    <row r="4" spans="1:14" s="20" customFormat="1" ht="19.5" customHeight="1">
      <c r="A4" s="32" t="s">
        <v>3</v>
      </c>
      <c r="B4" s="32"/>
      <c r="C4" s="32"/>
      <c r="D4" s="33" t="s">
        <v>0</v>
      </c>
      <c r="E4" s="33"/>
      <c r="F4" s="33"/>
      <c r="G4" s="33"/>
      <c r="H4" s="33" t="s">
        <v>92</v>
      </c>
      <c r="I4" s="33"/>
      <c r="J4" s="33"/>
      <c r="K4" s="33"/>
      <c r="L4" s="33"/>
      <c r="M4" s="30" t="s">
        <v>14</v>
      </c>
      <c r="N4" s="32" t="s">
        <v>15</v>
      </c>
    </row>
    <row r="5" spans="1:14" s="20" customFormat="1" ht="19.5" customHeight="1">
      <c r="A5" s="21" t="s">
        <v>16</v>
      </c>
      <c r="B5" s="21" t="s">
        <v>17</v>
      </c>
      <c r="C5" s="19" t="s">
        <v>1</v>
      </c>
      <c r="D5" s="22" t="s">
        <v>18</v>
      </c>
      <c r="E5" s="22" t="s">
        <v>19</v>
      </c>
      <c r="F5" s="22" t="s">
        <v>2</v>
      </c>
      <c r="G5" s="23" t="s">
        <v>20</v>
      </c>
      <c r="H5" s="22" t="s">
        <v>21</v>
      </c>
      <c r="I5" s="22" t="s">
        <v>22</v>
      </c>
      <c r="J5" s="22" t="s">
        <v>23</v>
      </c>
      <c r="K5" s="22" t="s">
        <v>2</v>
      </c>
      <c r="L5" s="23" t="s">
        <v>20</v>
      </c>
      <c r="M5" s="31"/>
      <c r="N5" s="32"/>
    </row>
    <row r="6" spans="3:14" ht="3" customHeight="1">
      <c r="C6" s="10"/>
      <c r="N6" s="14"/>
    </row>
    <row r="7" spans="1:13" ht="14.25">
      <c r="A7" s="9" t="s">
        <v>24</v>
      </c>
      <c r="B7" s="9" t="s">
        <v>25</v>
      </c>
      <c r="C7" s="15" t="s">
        <v>26</v>
      </c>
      <c r="D7" s="11">
        <v>2247297000</v>
      </c>
      <c r="E7" s="11">
        <v>66612000</v>
      </c>
      <c r="F7" s="11">
        <v>2313909000</v>
      </c>
      <c r="G7" s="12">
        <v>7.922092434939568</v>
      </c>
      <c r="H7" s="11">
        <v>2054329734</v>
      </c>
      <c r="I7" s="11">
        <v>83737009</v>
      </c>
      <c r="J7" s="11">
        <v>25416833</v>
      </c>
      <c r="K7" s="11">
        <f>H7+I7+J7</f>
        <v>2163483576</v>
      </c>
      <c r="L7" s="13">
        <v>8.122137941511342</v>
      </c>
      <c r="M7" s="11">
        <f>K7-F7</f>
        <v>-150425424</v>
      </c>
    </row>
    <row r="8" spans="1:13" ht="14.25">
      <c r="A8" s="9" t="s">
        <v>25</v>
      </c>
      <c r="B8" s="9" t="s">
        <v>27</v>
      </c>
      <c r="C8" s="15" t="s">
        <v>28</v>
      </c>
      <c r="D8" s="11">
        <v>241259000</v>
      </c>
      <c r="E8" s="11">
        <v>1741000</v>
      </c>
      <c r="F8" s="11">
        <v>243000000</v>
      </c>
      <c r="G8" s="12">
        <v>0.8319551294758416</v>
      </c>
      <c r="H8" s="11">
        <v>213240067</v>
      </c>
      <c r="I8" s="11" t="s">
        <v>29</v>
      </c>
      <c r="J8" s="11">
        <v>890000</v>
      </c>
      <c r="K8" s="11" t="e">
        <f aca="true" t="shared" si="0" ref="K8:K20">H8+I8+J8</f>
        <v>#VALUE!</v>
      </c>
      <c r="L8" s="13">
        <v>0.8038858999866361</v>
      </c>
      <c r="M8" s="11" t="e">
        <f aca="true" t="shared" si="1" ref="M8:M39">K8-F8</f>
        <v>#VALUE!</v>
      </c>
    </row>
    <row r="9" spans="1:13" ht="14.25">
      <c r="A9" s="9" t="s">
        <v>25</v>
      </c>
      <c r="B9" s="9" t="s">
        <v>30</v>
      </c>
      <c r="C9" s="15" t="s">
        <v>31</v>
      </c>
      <c r="D9" s="11">
        <v>320147000</v>
      </c>
      <c r="E9" s="11">
        <v>16056000</v>
      </c>
      <c r="F9" s="11">
        <v>336203000</v>
      </c>
      <c r="G9" s="12">
        <v>1.1510527176755818</v>
      </c>
      <c r="H9" s="11">
        <v>298697288</v>
      </c>
      <c r="I9" s="11">
        <v>351000</v>
      </c>
      <c r="J9" s="11">
        <v>17915960</v>
      </c>
      <c r="K9" s="11">
        <f t="shared" si="0"/>
        <v>316964248</v>
      </c>
      <c r="L9" s="13">
        <v>1.1899454071859386</v>
      </c>
      <c r="M9" s="11">
        <f t="shared" si="1"/>
        <v>-19238752</v>
      </c>
    </row>
    <row r="10" spans="1:13" ht="14.25">
      <c r="A10" s="9" t="s">
        <v>25</v>
      </c>
      <c r="B10" s="9" t="s">
        <v>32</v>
      </c>
      <c r="C10" s="15" t="s">
        <v>33</v>
      </c>
      <c r="D10" s="11">
        <v>1388546000</v>
      </c>
      <c r="E10" s="11">
        <v>43262000</v>
      </c>
      <c r="F10" s="11">
        <v>1431808000</v>
      </c>
      <c r="G10" s="12">
        <v>4.902057654421999</v>
      </c>
      <c r="H10" s="11">
        <v>1257057323</v>
      </c>
      <c r="I10" s="11">
        <v>81100506</v>
      </c>
      <c r="J10" s="11">
        <v>5611028</v>
      </c>
      <c r="K10" s="11">
        <f t="shared" si="0"/>
        <v>1343768857</v>
      </c>
      <c r="L10" s="13">
        <v>5.044769527781721</v>
      </c>
      <c r="M10" s="11">
        <f t="shared" si="1"/>
        <v>-88039143</v>
      </c>
    </row>
    <row r="11" spans="1:13" ht="14.25">
      <c r="A11" s="9" t="s">
        <v>25</v>
      </c>
      <c r="B11" s="9" t="s">
        <v>34</v>
      </c>
      <c r="C11" s="15" t="s">
        <v>35</v>
      </c>
      <c r="D11" s="11">
        <v>297345000</v>
      </c>
      <c r="E11" s="11">
        <v>5553000</v>
      </c>
      <c r="F11" s="11">
        <v>302898000</v>
      </c>
      <c r="G11" s="12">
        <v>1.037026933366146</v>
      </c>
      <c r="H11" s="11">
        <v>285335056</v>
      </c>
      <c r="I11" s="11">
        <v>2285503</v>
      </c>
      <c r="J11" s="11">
        <v>999845</v>
      </c>
      <c r="K11" s="11">
        <f t="shared" si="0"/>
        <v>288620404</v>
      </c>
      <c r="L11" s="13">
        <v>1.0835371065570465</v>
      </c>
      <c r="M11" s="11">
        <f t="shared" si="1"/>
        <v>-14277596</v>
      </c>
    </row>
    <row r="12" spans="1:13" ht="14.25">
      <c r="A12" s="9" t="s">
        <v>36</v>
      </c>
      <c r="B12" s="9" t="s">
        <v>25</v>
      </c>
      <c r="C12" s="15" t="s">
        <v>37</v>
      </c>
      <c r="D12" s="11">
        <v>9176222000</v>
      </c>
      <c r="E12" s="11">
        <v>100497000</v>
      </c>
      <c r="F12" s="11">
        <v>9276719000</v>
      </c>
      <c r="G12" s="12">
        <v>31.760551262370367</v>
      </c>
      <c r="H12" s="11">
        <v>8480363170</v>
      </c>
      <c r="I12" s="11">
        <v>2636869</v>
      </c>
      <c r="J12" s="11">
        <v>176782370</v>
      </c>
      <c r="K12" s="11">
        <f t="shared" si="0"/>
        <v>8659782409</v>
      </c>
      <c r="L12" s="13">
        <v>32.51116877134753</v>
      </c>
      <c r="M12" s="11">
        <f t="shared" si="1"/>
        <v>-616936591</v>
      </c>
    </row>
    <row r="13" spans="1:13" ht="14.25">
      <c r="A13" s="9" t="s">
        <v>25</v>
      </c>
      <c r="B13" s="9" t="s">
        <v>38</v>
      </c>
      <c r="C13" s="15" t="s">
        <v>39</v>
      </c>
      <c r="D13" s="11">
        <v>8656082000</v>
      </c>
      <c r="E13" s="11">
        <v>23128000</v>
      </c>
      <c r="F13" s="11">
        <v>8679210000</v>
      </c>
      <c r="G13" s="12">
        <v>29.714869462131766</v>
      </c>
      <c r="H13" s="11">
        <v>8168346588</v>
      </c>
      <c r="I13" s="11" t="s">
        <v>29</v>
      </c>
      <c r="J13" s="11">
        <v>619088</v>
      </c>
      <c r="K13" s="11" t="e">
        <f t="shared" si="0"/>
        <v>#VALUE!</v>
      </c>
      <c r="L13" s="13">
        <v>30.66854733726277</v>
      </c>
      <c r="M13" s="11" t="e">
        <f t="shared" si="1"/>
        <v>#VALUE!</v>
      </c>
    </row>
    <row r="14" spans="1:13" ht="14.25">
      <c r="A14" s="9" t="s">
        <v>25</v>
      </c>
      <c r="B14" s="9" t="s">
        <v>40</v>
      </c>
      <c r="C14" s="15" t="s">
        <v>41</v>
      </c>
      <c r="D14" s="11">
        <v>520140000</v>
      </c>
      <c r="E14" s="11">
        <v>77369000</v>
      </c>
      <c r="F14" s="11">
        <v>597509000</v>
      </c>
      <c r="G14" s="12">
        <v>2.0456818002386035</v>
      </c>
      <c r="H14" s="11">
        <v>312016582</v>
      </c>
      <c r="I14" s="11">
        <v>2636869</v>
      </c>
      <c r="J14" s="11">
        <v>176163282</v>
      </c>
      <c r="K14" s="11">
        <f t="shared" si="0"/>
        <v>490816733</v>
      </c>
      <c r="L14" s="13">
        <v>1.8426214340847586</v>
      </c>
      <c r="M14" s="11">
        <f t="shared" si="1"/>
        <v>-106692267</v>
      </c>
    </row>
    <row r="15" spans="1:13" ht="14.25">
      <c r="A15" s="9" t="s">
        <v>42</v>
      </c>
      <c r="B15" s="9" t="s">
        <v>25</v>
      </c>
      <c r="C15" s="15" t="s">
        <v>43</v>
      </c>
      <c r="D15" s="11">
        <v>5316521000</v>
      </c>
      <c r="E15" s="11">
        <v>435521000</v>
      </c>
      <c r="F15" s="11">
        <v>5752042000</v>
      </c>
      <c r="G15" s="12">
        <v>19.693172209302382</v>
      </c>
      <c r="H15" s="11">
        <v>1735914413</v>
      </c>
      <c r="I15" s="11">
        <v>267952141</v>
      </c>
      <c r="J15" s="11">
        <v>3382956628</v>
      </c>
      <c r="K15" s="11">
        <f t="shared" si="0"/>
        <v>5386823182</v>
      </c>
      <c r="L15" s="13">
        <v>20.2259249386654</v>
      </c>
      <c r="M15" s="11">
        <f t="shared" si="1"/>
        <v>-365218818</v>
      </c>
    </row>
    <row r="16" spans="1:13" ht="14.25">
      <c r="A16" s="9" t="s">
        <v>25</v>
      </c>
      <c r="B16" s="9" t="s">
        <v>44</v>
      </c>
      <c r="C16" s="15" t="s">
        <v>45</v>
      </c>
      <c r="D16" s="11">
        <v>1712567000</v>
      </c>
      <c r="E16" s="11">
        <v>103500000</v>
      </c>
      <c r="F16" s="11">
        <v>1816067000</v>
      </c>
      <c r="G16" s="12">
        <v>6.217638914081494</v>
      </c>
      <c r="H16" s="11">
        <v>809188699</v>
      </c>
      <c r="I16" s="11">
        <v>93382202</v>
      </c>
      <c r="J16" s="11">
        <v>800128579</v>
      </c>
      <c r="K16" s="11">
        <f t="shared" si="0"/>
        <v>1702699480</v>
      </c>
      <c r="L16" s="13">
        <v>6.3950083404635825</v>
      </c>
      <c r="M16" s="11">
        <f t="shared" si="1"/>
        <v>-113367520</v>
      </c>
    </row>
    <row r="17" spans="1:13" ht="14.25">
      <c r="A17" s="9" t="s">
        <v>25</v>
      </c>
      <c r="B17" s="9" t="s">
        <v>46</v>
      </c>
      <c r="C17" s="15" t="s">
        <v>47</v>
      </c>
      <c r="D17" s="11">
        <v>73551000</v>
      </c>
      <c r="E17" s="11">
        <v>9354000</v>
      </c>
      <c r="F17" s="11">
        <v>82905000</v>
      </c>
      <c r="G17" s="12">
        <v>0.28384049386499854</v>
      </c>
      <c r="H17" s="11">
        <v>57386429</v>
      </c>
      <c r="I17" s="11">
        <v>319664</v>
      </c>
      <c r="J17" s="11">
        <v>13861300</v>
      </c>
      <c r="K17" s="11">
        <f t="shared" si="0"/>
        <v>71567393</v>
      </c>
      <c r="L17" s="13">
        <v>0.26867790655248</v>
      </c>
      <c r="M17" s="11">
        <f t="shared" si="1"/>
        <v>-11337607</v>
      </c>
    </row>
    <row r="18" spans="1:13" ht="14.25">
      <c r="A18" s="9" t="s">
        <v>25</v>
      </c>
      <c r="B18" s="9" t="s">
        <v>48</v>
      </c>
      <c r="C18" s="15" t="s">
        <v>49</v>
      </c>
      <c r="D18" s="11">
        <v>1633082000</v>
      </c>
      <c r="E18" s="11">
        <v>176310000</v>
      </c>
      <c r="F18" s="11">
        <v>1809392000</v>
      </c>
      <c r="G18" s="12">
        <v>6.194785825648362</v>
      </c>
      <c r="H18" s="11">
        <v>417578920</v>
      </c>
      <c r="I18" s="11">
        <v>168228022</v>
      </c>
      <c r="J18" s="11">
        <v>1103316841</v>
      </c>
      <c r="K18" s="11">
        <f t="shared" si="0"/>
        <v>1689123783</v>
      </c>
      <c r="L18" s="13">
        <v>6.341299059537428</v>
      </c>
      <c r="M18" s="11">
        <f t="shared" si="1"/>
        <v>-120268217</v>
      </c>
    </row>
    <row r="19" spans="1:13" ht="14.25">
      <c r="A19" s="9" t="s">
        <v>25</v>
      </c>
      <c r="B19" s="9" t="s">
        <v>50</v>
      </c>
      <c r="C19" s="15" t="s">
        <v>51</v>
      </c>
      <c r="D19" s="11">
        <v>1897321000</v>
      </c>
      <c r="E19" s="11">
        <v>146357000</v>
      </c>
      <c r="F19" s="11">
        <v>2043678000</v>
      </c>
      <c r="G19" s="12">
        <v>6.996906975707526</v>
      </c>
      <c r="H19" s="11">
        <v>451760365</v>
      </c>
      <c r="I19" s="11">
        <v>6022253</v>
      </c>
      <c r="J19" s="11">
        <v>1465649908</v>
      </c>
      <c r="K19" s="11">
        <f t="shared" si="0"/>
        <v>1923432526</v>
      </c>
      <c r="L19" s="13">
        <v>7.22093963211191</v>
      </c>
      <c r="M19" s="11">
        <f t="shared" si="1"/>
        <v>-120245474</v>
      </c>
    </row>
    <row r="20" spans="1:13" ht="14.25">
      <c r="A20" s="9" t="s">
        <v>52</v>
      </c>
      <c r="B20" s="9" t="s">
        <v>25</v>
      </c>
      <c r="C20" s="15" t="s">
        <v>53</v>
      </c>
      <c r="D20" s="11">
        <v>4026092000</v>
      </c>
      <c r="E20" s="11">
        <v>136268000</v>
      </c>
      <c r="F20" s="11">
        <v>4162360000</v>
      </c>
      <c r="G20" s="12">
        <v>14.250603920679275</v>
      </c>
      <c r="H20" s="11">
        <v>3745982603</v>
      </c>
      <c r="I20" s="11">
        <v>31139900</v>
      </c>
      <c r="J20" s="11">
        <v>33630998</v>
      </c>
      <c r="K20" s="11">
        <f t="shared" si="0"/>
        <v>3810753501</v>
      </c>
      <c r="L20" s="13">
        <v>14.320794766481985</v>
      </c>
      <c r="M20" s="11">
        <f t="shared" si="1"/>
        <v>-351606499</v>
      </c>
    </row>
    <row r="21" spans="1:13" ht="14.25">
      <c r="A21" s="9" t="s">
        <v>25</v>
      </c>
      <c r="B21" s="9" t="s">
        <v>54</v>
      </c>
      <c r="C21" s="15" t="s">
        <v>55</v>
      </c>
      <c r="D21" s="11">
        <v>184741000</v>
      </c>
      <c r="E21" s="11">
        <v>3918000</v>
      </c>
      <c r="F21" s="11">
        <v>188659000</v>
      </c>
      <c r="G21" s="12">
        <v>0.645908735686349</v>
      </c>
      <c r="H21" s="11">
        <v>178603863</v>
      </c>
      <c r="I21" s="11" t="s">
        <v>29</v>
      </c>
      <c r="J21" s="11" t="s">
        <v>29</v>
      </c>
      <c r="K21" s="11">
        <v>178603863</v>
      </c>
      <c r="L21" s="13">
        <v>0.6705136236138424</v>
      </c>
      <c r="M21" s="11">
        <f t="shared" si="1"/>
        <v>-10055137</v>
      </c>
    </row>
    <row r="22" spans="1:13" ht="14.25">
      <c r="A22" s="9" t="s">
        <v>25</v>
      </c>
      <c r="B22" s="9" t="s">
        <v>56</v>
      </c>
      <c r="C22" s="15" t="s">
        <v>57</v>
      </c>
      <c r="D22" s="11">
        <v>512488000</v>
      </c>
      <c r="E22" s="11">
        <v>53565000</v>
      </c>
      <c r="F22" s="11">
        <v>566053000</v>
      </c>
      <c r="G22" s="12">
        <v>1.9379864070172368</v>
      </c>
      <c r="H22" s="11">
        <v>482481921</v>
      </c>
      <c r="I22" s="11" t="s">
        <v>29</v>
      </c>
      <c r="J22" s="11">
        <v>206346</v>
      </c>
      <c r="K22" s="11">
        <v>482688267</v>
      </c>
      <c r="L22" s="13">
        <v>1.8121055924868537</v>
      </c>
      <c r="M22" s="11">
        <f t="shared" si="1"/>
        <v>-83364733</v>
      </c>
    </row>
    <row r="23" spans="1:13" ht="14.25">
      <c r="A23" s="9" t="s">
        <v>25</v>
      </c>
      <c r="B23" s="9" t="s">
        <v>58</v>
      </c>
      <c r="C23" s="15" t="s">
        <v>59</v>
      </c>
      <c r="D23" s="11">
        <v>2881636000</v>
      </c>
      <c r="E23" s="11">
        <v>63296000</v>
      </c>
      <c r="F23" s="11">
        <v>2944932000</v>
      </c>
      <c r="G23" s="12">
        <v>10.08251556937263</v>
      </c>
      <c r="H23" s="11">
        <v>2646619561</v>
      </c>
      <c r="I23" s="11">
        <v>31139900</v>
      </c>
      <c r="J23" s="11">
        <v>33424652</v>
      </c>
      <c r="K23" s="11">
        <f>H23+I23+J23</f>
        <v>2711184113</v>
      </c>
      <c r="L23" s="13">
        <v>10.192797519509028</v>
      </c>
      <c r="M23" s="11">
        <f t="shared" si="1"/>
        <v>-233747887</v>
      </c>
    </row>
    <row r="24" spans="1:13" ht="14.25">
      <c r="A24" s="9" t="s">
        <v>25</v>
      </c>
      <c r="B24" s="9" t="s">
        <v>60</v>
      </c>
      <c r="C24" s="15" t="s">
        <v>61</v>
      </c>
      <c r="D24" s="11">
        <v>447227000</v>
      </c>
      <c r="E24" s="11">
        <v>15489000</v>
      </c>
      <c r="F24" s="11">
        <v>462716000</v>
      </c>
      <c r="G24" s="12">
        <v>1.5841932086030597</v>
      </c>
      <c r="H24" s="11">
        <v>438277258</v>
      </c>
      <c r="I24" s="11" t="s">
        <v>29</v>
      </c>
      <c r="J24" s="11" t="s">
        <v>29</v>
      </c>
      <c r="K24" s="11">
        <v>438277258</v>
      </c>
      <c r="L24" s="13">
        <v>1.6453780308722599</v>
      </c>
      <c r="M24" s="11">
        <f t="shared" si="1"/>
        <v>-24438742</v>
      </c>
    </row>
    <row r="25" spans="1:13" ht="14.25">
      <c r="A25" s="9" t="s">
        <v>62</v>
      </c>
      <c r="B25" s="9" t="s">
        <v>25</v>
      </c>
      <c r="C25" s="15" t="s">
        <v>63</v>
      </c>
      <c r="D25" s="11">
        <v>148964000</v>
      </c>
      <c r="E25" s="11">
        <v>25711000</v>
      </c>
      <c r="F25" s="11">
        <v>174675000</v>
      </c>
      <c r="G25" s="12">
        <v>0.5980319433793935</v>
      </c>
      <c r="H25" s="11">
        <v>125174890</v>
      </c>
      <c r="I25" s="11" t="s">
        <v>29</v>
      </c>
      <c r="J25" s="11">
        <v>23434818</v>
      </c>
      <c r="K25" s="11">
        <v>148609708</v>
      </c>
      <c r="L25" s="13">
        <v>0.5579097346582869</v>
      </c>
      <c r="M25" s="11">
        <f t="shared" si="1"/>
        <v>-26065292</v>
      </c>
    </row>
    <row r="26" spans="1:13" ht="14.25">
      <c r="A26" s="9" t="s">
        <v>25</v>
      </c>
      <c r="B26" s="9" t="s">
        <v>64</v>
      </c>
      <c r="C26" s="15" t="s">
        <v>65</v>
      </c>
      <c r="D26" s="11">
        <v>17228000</v>
      </c>
      <c r="E26" s="11">
        <v>1000000</v>
      </c>
      <c r="F26" s="11">
        <v>18228000</v>
      </c>
      <c r="G26" s="12">
        <v>0.0624069057616693</v>
      </c>
      <c r="H26" s="11">
        <v>5637953</v>
      </c>
      <c r="I26" s="11" t="s">
        <v>29</v>
      </c>
      <c r="J26" s="11">
        <v>631700</v>
      </c>
      <c r="K26" s="11">
        <v>6269653</v>
      </c>
      <c r="L26" s="13">
        <v>0.02353749622891078</v>
      </c>
      <c r="M26" s="11">
        <f t="shared" si="1"/>
        <v>-11958347</v>
      </c>
    </row>
    <row r="27" spans="1:13" ht="14.25">
      <c r="A27" s="9" t="s">
        <v>25</v>
      </c>
      <c r="B27" s="9" t="s">
        <v>66</v>
      </c>
      <c r="C27" s="15" t="s">
        <v>67</v>
      </c>
      <c r="D27" s="11">
        <v>131736000</v>
      </c>
      <c r="E27" s="11">
        <v>24711000</v>
      </c>
      <c r="F27" s="11">
        <v>156447000</v>
      </c>
      <c r="G27" s="12">
        <v>0.5356250376177242</v>
      </c>
      <c r="H27" s="11">
        <v>119536937</v>
      </c>
      <c r="I27" s="11" t="s">
        <v>29</v>
      </c>
      <c r="J27" s="11">
        <v>22803118</v>
      </c>
      <c r="K27" s="11">
        <v>142340055</v>
      </c>
      <c r="L27" s="13">
        <v>0.5343722384293761</v>
      </c>
      <c r="M27" s="11">
        <f t="shared" si="1"/>
        <v>-14106945</v>
      </c>
    </row>
    <row r="28" spans="1:13" ht="14.25">
      <c r="A28" s="9" t="s">
        <v>68</v>
      </c>
      <c r="B28" s="9" t="s">
        <v>25</v>
      </c>
      <c r="C28" s="15" t="s">
        <v>69</v>
      </c>
      <c r="D28" s="11">
        <v>3242903000</v>
      </c>
      <c r="E28" s="11" t="s">
        <v>29</v>
      </c>
      <c r="F28" s="11">
        <v>3242903000</v>
      </c>
      <c r="G28" s="12">
        <v>11.102674013344012</v>
      </c>
      <c r="H28" s="11">
        <v>3044914605</v>
      </c>
      <c r="I28" s="11" t="s">
        <v>29</v>
      </c>
      <c r="J28" s="11">
        <v>955350</v>
      </c>
      <c r="K28" s="11">
        <v>3045869955</v>
      </c>
      <c r="L28" s="13">
        <v>11.434787950715158</v>
      </c>
      <c r="M28" s="11">
        <f t="shared" si="1"/>
        <v>-197033045</v>
      </c>
    </row>
    <row r="29" spans="1:13" ht="14.25">
      <c r="A29" s="9" t="s">
        <v>25</v>
      </c>
      <c r="B29" s="9" t="s">
        <v>70</v>
      </c>
      <c r="C29" s="15" t="s">
        <v>71</v>
      </c>
      <c r="D29" s="11">
        <v>3242903000</v>
      </c>
      <c r="E29" s="11" t="s">
        <v>29</v>
      </c>
      <c r="F29" s="11">
        <v>3242903000</v>
      </c>
      <c r="G29" s="12">
        <v>11.102674013344012</v>
      </c>
      <c r="H29" s="11">
        <v>3044914605</v>
      </c>
      <c r="I29" s="11" t="s">
        <v>29</v>
      </c>
      <c r="J29" s="11">
        <v>955350</v>
      </c>
      <c r="K29" s="11">
        <v>3045869955</v>
      </c>
      <c r="L29" s="13">
        <v>11.434787950715158</v>
      </c>
      <c r="M29" s="11">
        <f t="shared" si="1"/>
        <v>-197033045</v>
      </c>
    </row>
    <row r="30" spans="1:13" ht="14.25">
      <c r="A30" s="9" t="s">
        <v>72</v>
      </c>
      <c r="B30" s="9" t="s">
        <v>25</v>
      </c>
      <c r="C30" s="15" t="s">
        <v>73</v>
      </c>
      <c r="D30" s="11">
        <v>2359689000</v>
      </c>
      <c r="E30" s="11">
        <v>13956000</v>
      </c>
      <c r="F30" s="11">
        <v>2373645000</v>
      </c>
      <c r="G30" s="12">
        <v>8.126609602076888</v>
      </c>
      <c r="H30" s="11">
        <v>2248764885</v>
      </c>
      <c r="I30" s="11">
        <v>16137</v>
      </c>
      <c r="J30" s="11">
        <v>24802423</v>
      </c>
      <c r="K30" s="11">
        <v>2273583445</v>
      </c>
      <c r="L30" s="13">
        <v>8.535474253966125</v>
      </c>
      <c r="M30" s="11">
        <f t="shared" si="1"/>
        <v>-100061555</v>
      </c>
    </row>
    <row r="31" spans="1:13" ht="14.25">
      <c r="A31" s="9" t="s">
        <v>25</v>
      </c>
      <c r="B31" s="9" t="s">
        <v>74</v>
      </c>
      <c r="C31" s="15" t="s">
        <v>75</v>
      </c>
      <c r="D31" s="11">
        <v>2359689000</v>
      </c>
      <c r="E31" s="11">
        <v>13956000</v>
      </c>
      <c r="F31" s="11">
        <v>2373645000</v>
      </c>
      <c r="G31" s="12">
        <v>8.126609602076888</v>
      </c>
      <c r="H31" s="11">
        <v>2248764885</v>
      </c>
      <c r="I31" s="11">
        <v>16137</v>
      </c>
      <c r="J31" s="11">
        <v>24802423</v>
      </c>
      <c r="K31" s="11">
        <v>2273583445</v>
      </c>
      <c r="L31" s="13">
        <v>8.535474253966125</v>
      </c>
      <c r="M31" s="11">
        <f t="shared" si="1"/>
        <v>-100061555</v>
      </c>
    </row>
    <row r="32" spans="1:13" ht="14.25">
      <c r="A32" s="9" t="s">
        <v>76</v>
      </c>
      <c r="B32" s="9" t="s">
        <v>25</v>
      </c>
      <c r="C32" s="15" t="s">
        <v>77</v>
      </c>
      <c r="D32" s="11">
        <v>655629000</v>
      </c>
      <c r="E32" s="11" t="s">
        <v>29</v>
      </c>
      <c r="F32" s="11">
        <v>655629000</v>
      </c>
      <c r="G32" s="12">
        <v>2.2446662945807265</v>
      </c>
      <c r="H32" s="11">
        <v>252445163</v>
      </c>
      <c r="I32" s="11" t="s">
        <v>29</v>
      </c>
      <c r="J32" s="11" t="s">
        <v>29</v>
      </c>
      <c r="K32" s="11">
        <v>252445163</v>
      </c>
      <c r="L32" s="13">
        <v>0.9477282191086599</v>
      </c>
      <c r="M32" s="11">
        <f t="shared" si="1"/>
        <v>-403183837</v>
      </c>
    </row>
    <row r="33" spans="1:13" ht="14.25">
      <c r="A33" s="9" t="s">
        <v>25</v>
      </c>
      <c r="B33" s="9" t="s">
        <v>78</v>
      </c>
      <c r="C33" s="15" t="s">
        <v>79</v>
      </c>
      <c r="D33" s="11">
        <v>655629000</v>
      </c>
      <c r="E33" s="11" t="s">
        <v>29</v>
      </c>
      <c r="F33" s="11">
        <v>655629000</v>
      </c>
      <c r="G33" s="12">
        <v>2.2446662945807265</v>
      </c>
      <c r="H33" s="11">
        <v>252445163</v>
      </c>
      <c r="I33" s="11" t="s">
        <v>29</v>
      </c>
      <c r="J33" s="11" t="s">
        <v>29</v>
      </c>
      <c r="K33" s="11">
        <v>252445163</v>
      </c>
      <c r="L33" s="13">
        <v>0.9477282191086599</v>
      </c>
      <c r="M33" s="11">
        <f t="shared" si="1"/>
        <v>-403183837</v>
      </c>
    </row>
    <row r="34" spans="1:13" ht="14.25">
      <c r="A34" s="9" t="s">
        <v>80</v>
      </c>
      <c r="B34" s="9" t="s">
        <v>25</v>
      </c>
      <c r="C34" s="15" t="s">
        <v>81</v>
      </c>
      <c r="D34" s="11">
        <v>76500000</v>
      </c>
      <c r="E34" s="11" t="s">
        <v>29</v>
      </c>
      <c r="F34" s="11">
        <v>76500000</v>
      </c>
      <c r="G34" s="12">
        <v>0.26191180002017234</v>
      </c>
      <c r="H34" s="11">
        <v>76500000</v>
      </c>
      <c r="I34" s="11" t="s">
        <v>29</v>
      </c>
      <c r="J34" s="11" t="s">
        <v>29</v>
      </c>
      <c r="K34" s="11">
        <v>76500000</v>
      </c>
      <c r="L34" s="13">
        <v>0.28719587216576015</v>
      </c>
      <c r="M34" s="11" t="s">
        <v>91</v>
      </c>
    </row>
    <row r="35" spans="1:13" ht="14.25">
      <c r="A35" s="9" t="s">
        <v>25</v>
      </c>
      <c r="B35" s="9" t="s">
        <v>82</v>
      </c>
      <c r="C35" s="15" t="s">
        <v>83</v>
      </c>
      <c r="D35" s="11">
        <v>76500000</v>
      </c>
      <c r="E35" s="11" t="s">
        <v>29</v>
      </c>
      <c r="F35" s="11">
        <v>76500000</v>
      </c>
      <c r="G35" s="12">
        <v>0.26191180002017234</v>
      </c>
      <c r="H35" s="11">
        <v>76500000</v>
      </c>
      <c r="I35" s="11" t="s">
        <v>29</v>
      </c>
      <c r="J35" s="11" t="s">
        <v>29</v>
      </c>
      <c r="K35" s="11">
        <v>76500000</v>
      </c>
      <c r="L35" s="13">
        <v>0.28719587216576015</v>
      </c>
      <c r="M35" s="11" t="s">
        <v>91</v>
      </c>
    </row>
    <row r="36" spans="1:13" ht="14.25">
      <c r="A36" s="9" t="s">
        <v>84</v>
      </c>
      <c r="B36" s="9" t="s">
        <v>25</v>
      </c>
      <c r="C36" s="15" t="s">
        <v>85</v>
      </c>
      <c r="D36" s="11">
        <v>763183000</v>
      </c>
      <c r="E36" s="11">
        <v>416741000</v>
      </c>
      <c r="F36" s="11">
        <v>1179924000</v>
      </c>
      <c r="G36" s="12">
        <v>4.039686519307214</v>
      </c>
      <c r="H36" s="11">
        <v>631043727</v>
      </c>
      <c r="I36" s="11" t="s">
        <v>29</v>
      </c>
      <c r="J36" s="11">
        <v>183212867</v>
      </c>
      <c r="K36" s="11">
        <v>814256594</v>
      </c>
      <c r="L36" s="13">
        <v>3.0568775513797553</v>
      </c>
      <c r="M36" s="11">
        <f t="shared" si="1"/>
        <v>-365667406</v>
      </c>
    </row>
    <row r="37" spans="1:13" ht="14.25">
      <c r="A37" s="9" t="s">
        <v>25</v>
      </c>
      <c r="B37" s="9" t="s">
        <v>86</v>
      </c>
      <c r="C37" s="15" t="s">
        <v>87</v>
      </c>
      <c r="D37" s="11">
        <v>683183000</v>
      </c>
      <c r="E37" s="11">
        <v>486183000</v>
      </c>
      <c r="F37" s="11">
        <v>1169366000</v>
      </c>
      <c r="G37" s="12">
        <v>4.003539267220769</v>
      </c>
      <c r="H37" s="11">
        <v>631043727</v>
      </c>
      <c r="I37" s="11" t="s">
        <v>29</v>
      </c>
      <c r="J37" s="11">
        <v>183212867</v>
      </c>
      <c r="K37" s="11">
        <v>814256594</v>
      </c>
      <c r="L37" s="13">
        <v>3.0568775513797553</v>
      </c>
      <c r="M37" s="11">
        <f t="shared" si="1"/>
        <v>-355109406</v>
      </c>
    </row>
    <row r="38" spans="1:13" ht="14.25">
      <c r="A38" s="9" t="s">
        <v>25</v>
      </c>
      <c r="B38" s="9" t="s">
        <v>88</v>
      </c>
      <c r="C38" s="15" t="s">
        <v>89</v>
      </c>
      <c r="D38" s="11">
        <v>80000000</v>
      </c>
      <c r="E38" s="11">
        <v>-69442000</v>
      </c>
      <c r="F38" s="11">
        <v>10558000</v>
      </c>
      <c r="G38" s="12">
        <v>0.036147252086444176</v>
      </c>
      <c r="H38" s="11" t="s">
        <v>29</v>
      </c>
      <c r="I38" s="11" t="s">
        <v>29</v>
      </c>
      <c r="J38" s="11" t="s">
        <v>29</v>
      </c>
      <c r="K38" s="11" t="s">
        <v>91</v>
      </c>
      <c r="L38" s="13">
        <v>0</v>
      </c>
      <c r="M38" s="11" t="s">
        <v>91</v>
      </c>
    </row>
    <row r="39" spans="3:13" ht="14.25">
      <c r="C39" s="15" t="s">
        <v>90</v>
      </c>
      <c r="D39" s="11">
        <v>28013000000</v>
      </c>
      <c r="E39" s="11">
        <v>1195306000</v>
      </c>
      <c r="F39" s="11">
        <v>29208306000</v>
      </c>
      <c r="H39" s="11">
        <v>22395433190</v>
      </c>
      <c r="I39" s="11">
        <v>385482056</v>
      </c>
      <c r="J39" s="11">
        <v>3851192287</v>
      </c>
      <c r="K39" s="11">
        <f>H39+I39+J39</f>
        <v>26632107533</v>
      </c>
      <c r="M39" s="11">
        <f t="shared" si="1"/>
        <v>-2576198467</v>
      </c>
    </row>
    <row r="56" spans="1:14" ht="14.25">
      <c r="A56" s="24"/>
      <c r="B56" s="24"/>
      <c r="C56" s="25"/>
      <c r="D56" s="26"/>
      <c r="E56" s="26"/>
      <c r="F56" s="26"/>
      <c r="G56" s="27"/>
      <c r="H56" s="26"/>
      <c r="I56" s="26"/>
      <c r="J56" s="26"/>
      <c r="K56" s="26"/>
      <c r="L56" s="28"/>
      <c r="M56" s="26"/>
      <c r="N56" s="29"/>
    </row>
  </sheetData>
  <mergeCells count="13">
    <mergeCell ref="F1:G1"/>
    <mergeCell ref="H1:I1"/>
    <mergeCell ref="F2:G2"/>
    <mergeCell ref="H2:I2"/>
    <mergeCell ref="M3:N3"/>
    <mergeCell ref="F3:G3"/>
    <mergeCell ref="H3:I3"/>
    <mergeCell ref="B2:C3"/>
    <mergeCell ref="M4:M5"/>
    <mergeCell ref="N4:N5"/>
    <mergeCell ref="A4:C4"/>
    <mergeCell ref="D4:G4"/>
    <mergeCell ref="H4:L4"/>
  </mergeCells>
  <printOptions horizontalCentered="1"/>
  <pageMargins left="0.3937007874015748" right="0.3937007874015748" top="0.5118110236220472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歲出政事別決算總表</dc:title>
  <dc:subject/>
  <dc:creator>ChunYi</dc:creator>
  <cp:keywords/>
  <dc:description/>
  <cp:lastModifiedBy>03129</cp:lastModifiedBy>
  <cp:lastPrinted>2003-12-04T07:27:17Z</cp:lastPrinted>
  <dcterms:created xsi:type="dcterms:W3CDTF">2000-08-15T02:46:48Z</dcterms:created>
  <dcterms:modified xsi:type="dcterms:W3CDTF">2016-01-05T01:43:40Z</dcterms:modified>
  <cp:category/>
  <cp:version/>
  <cp:contentType/>
  <cp:contentStatus/>
</cp:coreProperties>
</file>