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<sst xmlns="http://schemas.openxmlformats.org/spreadsheetml/2006/main" count="19" uniqueCount="18">
  <si>
    <t>　</t>
  </si>
  <si>
    <t>決算審定數</t>
  </si>
  <si>
    <t>決算數</t>
  </si>
  <si>
    <t>金額</t>
  </si>
  <si>
    <t>基金來源</t>
  </si>
  <si>
    <t>基金用途</t>
  </si>
  <si>
    <t>期初累積賸餘(短絀-)</t>
  </si>
  <si>
    <t>期末累積賸餘(短絀-)</t>
  </si>
  <si>
    <t>本期賸餘(短絀-)</t>
  </si>
  <si>
    <t>%</t>
  </si>
  <si>
    <t>%</t>
  </si>
  <si>
    <t>基金名稱</t>
  </si>
  <si>
    <t>特別收入基金</t>
  </si>
  <si>
    <t>可用預算數</t>
  </si>
  <si>
    <t>-</t>
  </si>
  <si>
    <t>-</t>
  </si>
  <si>
    <t>決算審定數與決算數比較增減</t>
  </si>
  <si>
    <t>決算審定數與可用預算數比較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</si>
</sst>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9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187" fontId="8" fillId="0" borderId="2" xfId="0" applyNumberFormat="1" applyFont="1" applyBorder="1" applyAlignment="1">
      <alignment horizontal="right" vertical="top" wrapText="1"/>
    </xf>
    <xf numFmtId="187" fontId="1" fillId="0" borderId="2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C20" sqref="C20"/>
    </sheetView>
  </sheetViews>
  <sheetFormatPr defaultColWidth="9.140625" defaultRowHeight="14.25"/>
  <cols>
    <col min="1" max="1" width="27.00390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00390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1" t="s">
        <v>11</v>
      </c>
      <c r="B1" s="53" t="s">
        <v>13</v>
      </c>
      <c r="C1" s="53" t="s">
        <v>2</v>
      </c>
      <c r="D1" s="57" t="s">
        <v>1</v>
      </c>
      <c r="E1" s="55" t="s">
        <v>17</v>
      </c>
      <c r="F1" s="56"/>
      <c r="G1" s="49" t="s">
        <v>16</v>
      </c>
      <c r="H1" s="50"/>
    </row>
    <row r="2" spans="1:8" s="5" customFormat="1" ht="26.25" customHeight="1">
      <c r="A2" s="52"/>
      <c r="B2" s="54"/>
      <c r="C2" s="54"/>
      <c r="D2" s="58"/>
      <c r="E2" s="13" t="s">
        <v>3</v>
      </c>
      <c r="F2" s="42" t="s">
        <v>9</v>
      </c>
      <c r="G2" s="7" t="s">
        <v>3</v>
      </c>
      <c r="H2" s="43" t="s">
        <v>10</v>
      </c>
    </row>
    <row r="3" spans="1:8" ht="3" customHeight="1">
      <c r="A3" s="23"/>
      <c r="F3" s="14"/>
      <c r="G3" s="14"/>
      <c r="H3" s="24"/>
    </row>
    <row r="4" spans="1:8" ht="48" customHeight="1">
      <c r="A4" s="35" t="s">
        <v>12</v>
      </c>
      <c r="F4" s="15"/>
      <c r="G4" s="15"/>
      <c r="H4" s="25"/>
    </row>
    <row r="5" spans="1:8" s="22" customFormat="1" ht="18.75" customHeight="1">
      <c r="A5" s="36" t="s">
        <v>4</v>
      </c>
      <c r="B5" s="37">
        <v>14776947000</v>
      </c>
      <c r="C5" s="37">
        <v>10405486585</v>
      </c>
      <c r="D5" s="37">
        <v>10406177522</v>
      </c>
      <c r="E5" s="37">
        <f>+D5-B5</f>
        <v>-4370769478</v>
      </c>
      <c r="F5" s="39">
        <f>+E5*100/B5</f>
        <v>-29.578298399527316</v>
      </c>
      <c r="G5" s="40">
        <f>+D5-C5</f>
        <v>690937</v>
      </c>
      <c r="H5" s="41">
        <f>+G5*100/C5</f>
        <v>0.006640121962158101</v>
      </c>
    </row>
    <row r="6" spans="1:8" s="22" customFormat="1" ht="18.75" customHeight="1">
      <c r="A6" s="36"/>
      <c r="B6" s="37"/>
      <c r="C6" s="37"/>
      <c r="D6" s="38"/>
      <c r="E6" s="37"/>
      <c r="F6" s="39"/>
      <c r="G6" s="37"/>
      <c r="H6" s="41"/>
    </row>
    <row r="7" spans="1:8" ht="18.75" customHeight="1">
      <c r="A7" s="36"/>
      <c r="B7" s="37"/>
      <c r="C7" s="37"/>
      <c r="D7" s="38"/>
      <c r="E7" s="37"/>
      <c r="F7" s="39"/>
      <c r="G7" s="37"/>
      <c r="H7" s="41"/>
    </row>
    <row r="8" spans="1:8" s="22" customFormat="1" ht="18.75" customHeight="1">
      <c r="A8" s="36" t="s">
        <v>5</v>
      </c>
      <c r="B8" s="37">
        <v>15292443646</v>
      </c>
      <c r="C8" s="37">
        <v>10405838082</v>
      </c>
      <c r="D8" s="37">
        <v>10405838082</v>
      </c>
      <c r="E8" s="37">
        <f>+D8-B8</f>
        <v>-4886605564</v>
      </c>
      <c r="F8" s="39">
        <f>+E8*100/B8</f>
        <v>-31.95438006585805</v>
      </c>
      <c r="G8" s="40">
        <f>+D8-C8</f>
        <v>0</v>
      </c>
      <c r="H8" s="41">
        <f>+G8*100/C8</f>
        <v>0</v>
      </c>
    </row>
    <row r="9" spans="1:8" s="22" customFormat="1" ht="18.75" customHeight="1">
      <c r="A9" s="36"/>
      <c r="B9" s="37"/>
      <c r="C9" s="37"/>
      <c r="D9" s="38"/>
      <c r="E9" s="37"/>
      <c r="F9" s="39"/>
      <c r="G9" s="37"/>
      <c r="H9" s="41"/>
    </row>
    <row r="10" spans="1:8" ht="18.75" customHeight="1">
      <c r="A10" s="36"/>
      <c r="B10" s="37"/>
      <c r="C10" s="37"/>
      <c r="D10" s="38"/>
      <c r="E10" s="37"/>
      <c r="F10" s="39"/>
      <c r="G10" s="37"/>
      <c r="H10" s="41"/>
    </row>
    <row r="11" spans="1:8" s="32" customFormat="1" ht="18.75" customHeight="1">
      <c r="A11" s="36" t="s">
        <v>8</v>
      </c>
      <c r="B11" s="37">
        <f>+B5-B8</f>
        <v>-515496646</v>
      </c>
      <c r="C11" s="37">
        <f>+C5-C8</f>
        <v>-351497</v>
      </c>
      <c r="D11" s="37">
        <f>+D5-D8</f>
        <v>339440</v>
      </c>
      <c r="E11" s="37">
        <f>+D11-B11</f>
        <v>515836086</v>
      </c>
      <c r="F11" s="45" t="s">
        <v>15</v>
      </c>
      <c r="G11" s="40">
        <f>+D11-C11</f>
        <v>690937</v>
      </c>
      <c r="H11" s="46">
        <f>+G11*100/C11</f>
        <v>-196.56981425161524</v>
      </c>
    </row>
    <row r="12" spans="1:8" s="32" customFormat="1" ht="18.75" customHeight="1">
      <c r="A12" s="36"/>
      <c r="B12" s="37"/>
      <c r="C12" s="37"/>
      <c r="D12" s="38"/>
      <c r="E12" s="37"/>
      <c r="F12" s="39"/>
      <c r="G12" s="37"/>
      <c r="H12" s="41"/>
    </row>
    <row r="13" spans="1:8" ht="18.75" customHeight="1">
      <c r="A13" s="36"/>
      <c r="B13" s="37"/>
      <c r="C13" s="37"/>
      <c r="D13" s="38"/>
      <c r="E13" s="37"/>
      <c r="F13" s="39"/>
      <c r="G13" s="37"/>
      <c r="H13" s="41"/>
    </row>
    <row r="14" spans="1:8" s="33" customFormat="1" ht="18.75" customHeight="1">
      <c r="A14" s="36" t="s">
        <v>6</v>
      </c>
      <c r="B14" s="37">
        <v>387680000</v>
      </c>
      <c r="C14" s="37">
        <v>456239970</v>
      </c>
      <c r="D14" s="38">
        <v>456239970</v>
      </c>
      <c r="E14" s="37">
        <f>+D14-B14</f>
        <v>68559970</v>
      </c>
      <c r="F14" s="39">
        <f>+E14*100/B14</f>
        <v>17.68468066446554</v>
      </c>
      <c r="G14" s="40">
        <f>+D14-C14</f>
        <v>0</v>
      </c>
      <c r="H14" s="41">
        <f>+G14*100/C14</f>
        <v>0</v>
      </c>
    </row>
    <row r="15" spans="1:8" s="34" customFormat="1" ht="18.75" customHeight="1">
      <c r="A15" s="36"/>
      <c r="B15" s="37"/>
      <c r="C15" s="37"/>
      <c r="D15" s="38"/>
      <c r="E15" s="37"/>
      <c r="F15" s="39"/>
      <c r="G15" s="37"/>
      <c r="H15" s="41"/>
    </row>
    <row r="16" spans="1:8" s="17" customFormat="1" ht="18.75" customHeight="1">
      <c r="A16" s="36"/>
      <c r="B16" s="37"/>
      <c r="C16" s="37"/>
      <c r="D16" s="38"/>
      <c r="E16" s="37"/>
      <c r="F16" s="39"/>
      <c r="G16" s="37"/>
      <c r="H16" s="41"/>
    </row>
    <row r="17" spans="1:8" s="32" customFormat="1" ht="18.75" customHeight="1">
      <c r="A17" s="36" t="s">
        <v>7</v>
      </c>
      <c r="B17" s="37">
        <f>+B11+B14</f>
        <v>-127816646</v>
      </c>
      <c r="C17" s="37">
        <f>+C11+C14</f>
        <v>455888473</v>
      </c>
      <c r="D17" s="37">
        <f>+D11+D14</f>
        <v>456579410</v>
      </c>
      <c r="E17" s="37">
        <f>+D17-B17</f>
        <v>584396056</v>
      </c>
      <c r="F17" s="44" t="s">
        <v>14</v>
      </c>
      <c r="G17" s="40">
        <f>+D17-C17</f>
        <v>690937</v>
      </c>
      <c r="H17" s="41">
        <f>+G17*100/C17</f>
        <v>0.15155833957661832</v>
      </c>
    </row>
    <row r="18" spans="1:8" ht="18.75" customHeight="1">
      <c r="A18" s="23"/>
      <c r="E18" s="16"/>
      <c r="F18" s="15"/>
      <c r="G18" s="18"/>
      <c r="H18" s="25"/>
    </row>
    <row r="19" spans="1:8" ht="18.75" customHeight="1">
      <c r="A19" s="23"/>
      <c r="E19" s="16"/>
      <c r="F19" s="15"/>
      <c r="G19" s="18"/>
      <c r="H19" s="25"/>
    </row>
    <row r="20" spans="1:8" ht="18.75" customHeight="1">
      <c r="A20" s="23"/>
      <c r="E20" s="16"/>
      <c r="F20" s="15"/>
      <c r="G20" s="18"/>
      <c r="H20" s="25"/>
    </row>
    <row r="21" spans="1:8" ht="18.75" customHeight="1">
      <c r="A21" s="23"/>
      <c r="E21" s="16"/>
      <c r="F21" s="15"/>
      <c r="G21" s="18"/>
      <c r="H21" s="25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47"/>
      <c r="B48" s="48"/>
      <c r="C48" s="48"/>
      <c r="D48" s="48"/>
      <c r="E48" s="48"/>
      <c r="F48" s="48"/>
      <c r="G48" s="48"/>
      <c r="H48" s="48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&amp;C&amp;22&amp;U特別收入基金來源、用途及餘絀審定數額綜計表
&amp;10&amp;U
&amp;12中華民國100年度&amp;R&amp;42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2012-08-30T08:05:14Z</cp:lastPrinted>
  <dcterms:created xsi:type="dcterms:W3CDTF">2000-08-14T03:37:44Z</dcterms:created>
  <dcterms:modified xsi:type="dcterms:W3CDTF">2012-08-30T09:02:54Z</dcterms:modified>
  <cp:category/>
  <cp:version/>
  <cp:contentType/>
  <cp:contentStatus/>
</cp:coreProperties>
</file>