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985" windowHeight="8805" activeTab="0"/>
  </bookViews>
  <sheets>
    <sheet name="98年度" sheetId="1" r:id="rId1"/>
  </sheets>
  <definedNames>
    <definedName name="_xlnm.Print_Area" localSheetId="0">'98年度'!$A$1:$I$22</definedName>
  </definedNames>
  <calcPr fullCalcOnLoad="1"/>
</workbook>
</file>

<file path=xl/sharedStrings.xml><?xml version="1.0" encoding="utf-8"?>
<sst xmlns="http://schemas.openxmlformats.org/spreadsheetml/2006/main" count="22" uniqueCount="20">
  <si>
    <t>備註</t>
  </si>
  <si>
    <t>預算數</t>
  </si>
  <si>
    <t>項目</t>
  </si>
  <si>
    <t>決算審定數</t>
  </si>
  <si>
    <t>增減數</t>
  </si>
  <si>
    <t>增減%</t>
  </si>
  <si>
    <t>三、收支賸餘數</t>
  </si>
  <si>
    <t>金          額</t>
  </si>
  <si>
    <t>金       額</t>
  </si>
  <si>
    <t xml:space="preserve">   一、收入合計</t>
  </si>
  <si>
    <t xml:space="preserve">    (一)歲入</t>
  </si>
  <si>
    <t xml:space="preserve">    (二)債務之舉借</t>
  </si>
  <si>
    <t xml:space="preserve">   二、支出合計</t>
  </si>
  <si>
    <t xml:space="preserve">    (一)歲出</t>
  </si>
  <si>
    <r>
      <t xml:space="preserve"> </t>
    </r>
    <r>
      <rPr>
        <sz val="10"/>
        <rFont val="標楷體"/>
        <family val="4"/>
      </rPr>
      <t xml:space="preserve">   </t>
    </r>
    <r>
      <rPr>
        <sz val="10"/>
        <rFont val="標楷體"/>
        <family val="4"/>
      </rPr>
      <t>(二)債務之償還</t>
    </r>
  </si>
  <si>
    <t>原列決算數</t>
  </si>
  <si>
    <t xml:space="preserve">    (三)預計移用以前
        年度歲計賸餘
        調節因應數</t>
  </si>
  <si>
    <t>決算審定數與
預算數比較</t>
  </si>
  <si>
    <t>%</t>
  </si>
  <si>
    <t>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</si>
</sst>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[$-404]AM/PM\ hh:mm:ss"/>
    <numFmt numFmtId="180" formatCode="\+#,###\ "/>
    <numFmt numFmtId="181" formatCode="\+#,##0.00;\-#,##0.00"/>
    <numFmt numFmtId="182" formatCode="0.00_ "/>
    <numFmt numFmtId="183" formatCode="\+#,##0.0;\-#,##0.0"/>
    <numFmt numFmtId="184" formatCode="\+#,##0;\-#,##0"/>
    <numFmt numFmtId="185" formatCode="#,##0.0_ "/>
    <numFmt numFmtId="186" formatCode="_-* #,##0.0_-;\-* #,##0.0_-;_-* &quot;-&quot;??_-;_-@_-"/>
    <numFmt numFmtId="187" formatCode="_-* #,##0_-;\-* #,##0_-;_-* &quot;-&quot;??_-;_-@_-"/>
    <numFmt numFmtId="188" formatCode="#,##0.0_);[Red]\(#,##0.0\)"/>
    <numFmt numFmtId="189" formatCode="#,##0.00_);[Red]\(#,##0.00\)"/>
  </numFmts>
  <fonts count="10">
    <font>
      <sz val="10"/>
      <name val="標楷體"/>
      <family val="4"/>
    </font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b/>
      <sz val="10"/>
      <name val="標楷體"/>
      <family val="4"/>
    </font>
    <font>
      <b/>
      <sz val="9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3" xfId="15" applyFont="1" applyBorder="1" applyAlignment="1">
      <alignment horizontal="distributed" vertical="center"/>
      <protection/>
    </xf>
    <xf numFmtId="0" fontId="4" fillId="0" borderId="4" xfId="0" applyFont="1" applyBorder="1" applyAlignment="1">
      <alignment horizontal="left" vertical="center" wrapText="1"/>
    </xf>
    <xf numFmtId="0" fontId="7" fillId="0" borderId="4" xfId="15" applyNumberFormat="1" applyFont="1" applyBorder="1" applyAlignment="1">
      <alignment vertical="center"/>
      <protection/>
    </xf>
    <xf numFmtId="0" fontId="4" fillId="0" borderId="4" xfId="15" applyNumberFormat="1" applyFont="1" applyBorder="1" applyAlignment="1">
      <alignment vertical="center"/>
      <protection/>
    </xf>
    <xf numFmtId="0" fontId="7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horizontal="right" vertical="center" wrapText="1"/>
    </xf>
    <xf numFmtId="0" fontId="8" fillId="0" borderId="6" xfId="15" applyNumberFormat="1" applyFont="1" applyBorder="1" applyAlignment="1">
      <alignment/>
      <protection/>
    </xf>
    <xf numFmtId="3" fontId="4" fillId="0" borderId="7" xfId="0" applyNumberFormat="1" applyFont="1" applyBorder="1" applyAlignment="1">
      <alignment horizontal="right" wrapText="1"/>
    </xf>
    <xf numFmtId="178" fontId="6" fillId="0" borderId="8" xfId="15" applyNumberFormat="1" applyFont="1" applyBorder="1" applyAlignment="1">
      <alignment horizontal="distributed" vertical="center"/>
      <protection/>
    </xf>
    <xf numFmtId="178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178" fontId="4" fillId="0" borderId="2" xfId="0" applyNumberFormat="1" applyFont="1" applyBorder="1" applyAlignment="1">
      <alignment horizontal="right" wrapText="1"/>
    </xf>
    <xf numFmtId="177" fontId="6" fillId="0" borderId="8" xfId="16" applyNumberFormat="1" applyFont="1" applyBorder="1" applyAlignment="1">
      <alignment horizontal="distributed" vertical="center"/>
    </xf>
    <xf numFmtId="177" fontId="0" fillId="0" borderId="1" xfId="16" applyNumberFormat="1" applyFont="1" applyBorder="1" applyAlignment="1">
      <alignment horizontal="right" vertical="center" wrapText="1"/>
    </xf>
    <xf numFmtId="0" fontId="7" fillId="0" borderId="4" xfId="15" applyNumberFormat="1" applyFont="1" applyBorder="1" applyAlignment="1">
      <alignment vertical="center" wrapText="1"/>
      <protection/>
    </xf>
    <xf numFmtId="184" fontId="0" fillId="0" borderId="1" xfId="16" applyNumberFormat="1" applyFont="1" applyBorder="1" applyAlignment="1">
      <alignment horizontal="right" vertical="center" wrapText="1"/>
    </xf>
    <xf numFmtId="189" fontId="5" fillId="0" borderId="1" xfId="0" applyNumberFormat="1" applyFont="1" applyBorder="1" applyAlignment="1">
      <alignment horizontal="right" vertical="center" wrapText="1"/>
    </xf>
    <xf numFmtId="41" fontId="0" fillId="0" borderId="1" xfId="0" applyNumberFormat="1" applyBorder="1" applyAlignment="1">
      <alignment horizontal="right" vertical="center" wrapText="1"/>
    </xf>
    <xf numFmtId="41" fontId="0" fillId="0" borderId="1" xfId="0" applyNumberFormat="1" applyFont="1" applyBorder="1" applyAlignment="1">
      <alignment horizontal="right" vertical="center" wrapText="1"/>
    </xf>
    <xf numFmtId="41" fontId="0" fillId="0" borderId="1" xfId="16" applyNumberFormat="1" applyFont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wrapText="1"/>
    </xf>
    <xf numFmtId="180" fontId="4" fillId="0" borderId="2" xfId="0" applyNumberFormat="1" applyFont="1" applyBorder="1" applyAlignment="1">
      <alignment horizontal="right" wrapText="1"/>
    </xf>
    <xf numFmtId="184" fontId="4" fillId="0" borderId="1" xfId="16" applyNumberFormat="1" applyFont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wrapText="1"/>
    </xf>
    <xf numFmtId="0" fontId="8" fillId="0" borderId="4" xfId="15" applyNumberFormat="1" applyFont="1" applyBorder="1" applyAlignment="1">
      <alignment vertical="center"/>
      <protection/>
    </xf>
    <xf numFmtId="177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182" fontId="5" fillId="0" borderId="5" xfId="15" applyNumberFormat="1" applyFont="1" applyBorder="1" applyAlignment="1">
      <alignment horizontal="right" vertical="center"/>
      <protection/>
    </xf>
    <xf numFmtId="182" fontId="0" fillId="0" borderId="5" xfId="15" applyNumberFormat="1" applyFont="1" applyBorder="1" applyAlignment="1">
      <alignment horizontal="right" vertical="center"/>
      <protection/>
    </xf>
    <xf numFmtId="41" fontId="0" fillId="0" borderId="5" xfId="15" applyNumberFormat="1" applyFont="1" applyBorder="1" applyAlignment="1">
      <alignment horizontal="right" vertical="center"/>
      <protection/>
    </xf>
    <xf numFmtId="176" fontId="0" fillId="0" borderId="5" xfId="15" applyNumberFormat="1" applyFont="1" applyBorder="1" applyAlignment="1">
      <alignment horizontal="right" vertical="center"/>
      <protection/>
    </xf>
    <xf numFmtId="0" fontId="9" fillId="0" borderId="11" xfId="15" applyFont="1" applyBorder="1" applyAlignment="1">
      <alignment horizontal="distributed" vertical="center"/>
      <protection/>
    </xf>
    <xf numFmtId="43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16" applyNumberFormat="1" applyFont="1" applyBorder="1" applyAlignment="1">
      <alignment horizontal="right" vertical="center" wrapText="1"/>
    </xf>
    <xf numFmtId="41" fontId="4" fillId="0" borderId="5" xfId="0" applyNumberFormat="1" applyFont="1" applyBorder="1" applyAlignment="1">
      <alignment horizontal="right" vertical="center" wrapText="1"/>
    </xf>
    <xf numFmtId="177" fontId="6" fillId="0" borderId="12" xfId="15" applyNumberFormat="1" applyFont="1" applyBorder="1" applyAlignment="1">
      <alignment horizontal="distributed" vertical="center" wrapText="1"/>
      <protection/>
    </xf>
    <xf numFmtId="177" fontId="6" fillId="0" borderId="13" xfId="15" applyNumberFormat="1" applyFont="1" applyBorder="1" applyAlignment="1">
      <alignment horizontal="distributed" vertical="center"/>
      <protection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2" xfId="15" applyFont="1" applyBorder="1" applyAlignment="1">
      <alignment horizontal="distributed" vertical="center"/>
      <protection/>
    </xf>
    <xf numFmtId="0" fontId="6" fillId="0" borderId="15" xfId="15" applyFont="1" applyBorder="1" applyAlignment="1">
      <alignment horizontal="distributed" vertical="center"/>
      <protection/>
    </xf>
  </cellXfs>
  <cellStyles count="7">
    <cellStyle name="Normal" xfId="0"/>
    <cellStyle name="一般_簡明對照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6">
      <selection activeCell="I13" sqref="I13"/>
    </sheetView>
  </sheetViews>
  <sheetFormatPr defaultColWidth="9.140625" defaultRowHeight="21" customHeight="1"/>
  <cols>
    <col min="1" max="1" width="25.28125" style="4" customWidth="1"/>
    <col min="2" max="2" width="19.140625" style="20" customWidth="1"/>
    <col min="3" max="3" width="7.7109375" style="2" customWidth="1"/>
    <col min="4" max="4" width="18.28125" style="20" customWidth="1"/>
    <col min="5" max="5" width="8.140625" style="2" customWidth="1"/>
    <col min="6" max="6" width="18.28125" style="20" customWidth="1"/>
    <col min="7" max="7" width="8.28125" style="2" customWidth="1"/>
    <col min="8" max="8" width="18.140625" style="24" customWidth="1"/>
    <col min="9" max="9" width="7.7109375" style="2" customWidth="1"/>
    <col min="10" max="16384" width="9.140625" style="3" customWidth="1"/>
  </cols>
  <sheetData>
    <row r="1" spans="1:9" s="1" customFormat="1" ht="30.75" customHeight="1">
      <c r="A1" s="54" t="s">
        <v>2</v>
      </c>
      <c r="B1" s="56" t="s">
        <v>1</v>
      </c>
      <c r="C1" s="57"/>
      <c r="D1" s="56" t="s">
        <v>15</v>
      </c>
      <c r="E1" s="57"/>
      <c r="F1" s="56" t="s">
        <v>3</v>
      </c>
      <c r="G1" s="57"/>
      <c r="H1" s="52" t="s">
        <v>17</v>
      </c>
      <c r="I1" s="53" t="s">
        <v>0</v>
      </c>
    </row>
    <row r="2" spans="1:9" s="1" customFormat="1" ht="28.5" customHeight="1">
      <c r="A2" s="55"/>
      <c r="B2" s="19" t="s">
        <v>7</v>
      </c>
      <c r="C2" s="47" t="s">
        <v>18</v>
      </c>
      <c r="D2" s="19" t="s">
        <v>8</v>
      </c>
      <c r="E2" s="47" t="s">
        <v>19</v>
      </c>
      <c r="F2" s="19" t="s">
        <v>8</v>
      </c>
      <c r="G2" s="47" t="s">
        <v>19</v>
      </c>
      <c r="H2" s="23" t="s">
        <v>4</v>
      </c>
      <c r="I2" s="10" t="s">
        <v>5</v>
      </c>
    </row>
    <row r="3" spans="1:9" s="8" customFormat="1" ht="28.5" customHeight="1">
      <c r="A3" s="11" t="s">
        <v>9</v>
      </c>
      <c r="B3" s="38">
        <f aca="true" t="shared" si="0" ref="B3:H3">B4+B5+B6</f>
        <v>38682819000</v>
      </c>
      <c r="C3" s="27">
        <f t="shared" si="0"/>
        <v>100</v>
      </c>
      <c r="D3" s="38">
        <f t="shared" si="0"/>
        <v>34507288835</v>
      </c>
      <c r="E3" s="27">
        <f t="shared" si="0"/>
        <v>100</v>
      </c>
      <c r="F3" s="38">
        <f t="shared" si="0"/>
        <v>34507033335</v>
      </c>
      <c r="G3" s="27">
        <f t="shared" si="0"/>
        <v>100</v>
      </c>
      <c r="H3" s="33">
        <f t="shared" si="0"/>
        <v>-4175785665</v>
      </c>
      <c r="I3" s="43">
        <v>10.79</v>
      </c>
    </row>
    <row r="4" spans="1:9" ht="51" customHeight="1">
      <c r="A4" s="12" t="s">
        <v>10</v>
      </c>
      <c r="B4" s="20">
        <v>30523785000</v>
      </c>
      <c r="C4" s="5">
        <f>B4*100/B$3</f>
        <v>78.90786087746088</v>
      </c>
      <c r="D4" s="20">
        <v>26603970834</v>
      </c>
      <c r="E4" s="5">
        <f>D4*100/D$3</f>
        <v>77.09667068082197</v>
      </c>
      <c r="F4" s="20">
        <v>26603715334</v>
      </c>
      <c r="G4" s="5">
        <f>F4*100/F$3</f>
        <v>77.09650109798406</v>
      </c>
      <c r="H4" s="26">
        <f>+F4-B4</f>
        <v>-3920069666</v>
      </c>
      <c r="I4" s="44">
        <v>12.84</v>
      </c>
    </row>
    <row r="5" spans="1:9" ht="51" customHeight="1">
      <c r="A5" s="12" t="s">
        <v>11</v>
      </c>
      <c r="B5" s="21">
        <v>8159034000</v>
      </c>
      <c r="C5" s="5">
        <f>B5*100/B$3</f>
        <v>21.09213912253913</v>
      </c>
      <c r="D5" s="20">
        <v>7903318001</v>
      </c>
      <c r="E5" s="5">
        <f>D5*100/D$3</f>
        <v>22.903329319178024</v>
      </c>
      <c r="F5" s="20">
        <v>7903318001</v>
      </c>
      <c r="G5" s="5">
        <f>F5*100/F$3</f>
        <v>22.90349890201594</v>
      </c>
      <c r="H5" s="26">
        <f>+F5-B5</f>
        <v>-255715999</v>
      </c>
      <c r="I5" s="44">
        <v>3.13</v>
      </c>
    </row>
    <row r="6" spans="1:9" ht="51" customHeight="1">
      <c r="A6" s="25" t="s">
        <v>16</v>
      </c>
      <c r="B6" s="28">
        <v>0</v>
      </c>
      <c r="C6" s="28">
        <v>0</v>
      </c>
      <c r="D6" s="29">
        <v>0</v>
      </c>
      <c r="E6" s="29">
        <v>0</v>
      </c>
      <c r="F6" s="29">
        <v>0</v>
      </c>
      <c r="G6" s="29">
        <v>0</v>
      </c>
      <c r="H6" s="30">
        <v>0</v>
      </c>
      <c r="I6" s="45">
        <v>0</v>
      </c>
    </row>
    <row r="7" spans="1:9" s="9" customFormat="1" ht="51.75" customHeight="1">
      <c r="A7" s="13" t="s">
        <v>12</v>
      </c>
      <c r="B7" s="38">
        <f aca="true" t="shared" si="1" ref="B7:H7">B8+B9</f>
        <v>38682819000</v>
      </c>
      <c r="C7" s="27">
        <f t="shared" si="1"/>
        <v>100</v>
      </c>
      <c r="D7" s="38">
        <f t="shared" si="1"/>
        <v>35123190090</v>
      </c>
      <c r="E7" s="27">
        <f t="shared" si="1"/>
        <v>101.78484394397077</v>
      </c>
      <c r="F7" s="38">
        <f t="shared" si="1"/>
        <v>35123653632</v>
      </c>
      <c r="G7" s="27">
        <f>G8+G9</f>
        <v>101.78694091437461</v>
      </c>
      <c r="H7" s="50">
        <f t="shared" si="1"/>
        <v>-3559165368</v>
      </c>
      <c r="I7" s="43">
        <v>9.2</v>
      </c>
    </row>
    <row r="8" spans="1:9" ht="51.75" customHeight="1">
      <c r="A8" s="14" t="s">
        <v>13</v>
      </c>
      <c r="B8" s="20">
        <v>31442289000</v>
      </c>
      <c r="C8" s="5">
        <f>B8*100/B$3</f>
        <v>81.2823103714339</v>
      </c>
      <c r="D8" s="20">
        <v>28138372089</v>
      </c>
      <c r="E8" s="5">
        <f>D8*100/D$3</f>
        <v>81.54327111453583</v>
      </c>
      <c r="F8" s="20">
        <v>28138835631</v>
      </c>
      <c r="G8" s="5">
        <f>F8*100/F$3</f>
        <v>81.54521821051239</v>
      </c>
      <c r="H8" s="24">
        <f>+F8-B8</f>
        <v>-3303453369</v>
      </c>
      <c r="I8" s="44">
        <v>10.51</v>
      </c>
    </row>
    <row r="9" spans="1:9" ht="51.75" customHeight="1">
      <c r="A9" s="15" t="s">
        <v>14</v>
      </c>
      <c r="B9" s="20">
        <v>7240530000</v>
      </c>
      <c r="C9" s="5">
        <f>B9*100/B$3</f>
        <v>18.71768962856611</v>
      </c>
      <c r="D9" s="20">
        <v>6984818001</v>
      </c>
      <c r="E9" s="5">
        <f>D9*100/D$3</f>
        <v>20.24157282943495</v>
      </c>
      <c r="F9" s="20">
        <v>6984818001</v>
      </c>
      <c r="G9" s="5">
        <f>F9*100/F$3</f>
        <v>20.241722703862223</v>
      </c>
      <c r="H9" s="24">
        <f>+F9-B9</f>
        <v>-255711999</v>
      </c>
      <c r="I9" s="46">
        <v>3.53</v>
      </c>
    </row>
    <row r="10" spans="1:9" ht="51.75" customHeight="1">
      <c r="A10" s="15"/>
      <c r="C10" s="5"/>
      <c r="E10" s="5"/>
      <c r="G10" s="5"/>
      <c r="I10" s="44"/>
    </row>
    <row r="11" spans="1:9" ht="51.75" customHeight="1">
      <c r="A11" s="15"/>
      <c r="C11" s="5"/>
      <c r="E11" s="5"/>
      <c r="G11" s="5"/>
      <c r="I11" s="44"/>
    </row>
    <row r="12" spans="1:9" ht="51.75" customHeight="1">
      <c r="A12" s="15"/>
      <c r="C12" s="5"/>
      <c r="E12" s="5"/>
      <c r="G12" s="5"/>
      <c r="I12" s="44"/>
    </row>
    <row r="13" spans="1:9" ht="51.75" customHeight="1">
      <c r="A13" s="15"/>
      <c r="C13" s="5"/>
      <c r="E13" s="5"/>
      <c r="G13" s="5"/>
      <c r="I13" s="44"/>
    </row>
    <row r="14" spans="1:9" ht="51.75" customHeight="1">
      <c r="A14" s="15"/>
      <c r="C14" s="5"/>
      <c r="E14" s="5"/>
      <c r="G14" s="5"/>
      <c r="I14" s="44"/>
    </row>
    <row r="15" spans="1:9" ht="51.75" customHeight="1">
      <c r="A15" s="15"/>
      <c r="C15" s="5"/>
      <c r="E15" s="5"/>
      <c r="G15" s="5"/>
      <c r="I15" s="44"/>
    </row>
    <row r="16" spans="1:9" ht="51" customHeight="1">
      <c r="A16" s="15"/>
      <c r="C16" s="5"/>
      <c r="E16" s="5"/>
      <c r="G16" s="5"/>
      <c r="I16" s="16"/>
    </row>
    <row r="17" spans="1:9" ht="36" customHeight="1">
      <c r="A17" s="35" t="s">
        <v>6</v>
      </c>
      <c r="B17" s="39">
        <f>+B3-B7</f>
        <v>0</v>
      </c>
      <c r="C17" s="39">
        <f>+C3-C7</f>
        <v>0</v>
      </c>
      <c r="D17" s="38">
        <f>D3-D7</f>
        <v>-615901255</v>
      </c>
      <c r="E17" s="48">
        <f>E3-E7</f>
        <v>-1.7848439439707704</v>
      </c>
      <c r="F17" s="36">
        <f>F3-F7</f>
        <v>-616620297</v>
      </c>
      <c r="G17" s="49">
        <f>G3-G7</f>
        <v>-1.7869409143746111</v>
      </c>
      <c r="H17" s="36">
        <f>+F17-B17</f>
        <v>-616620297</v>
      </c>
      <c r="I17" s="51">
        <v>0</v>
      </c>
    </row>
    <row r="18" spans="1:9" ht="36" customHeight="1">
      <c r="A18" s="35"/>
      <c r="B18" s="36"/>
      <c r="C18" s="37"/>
      <c r="D18" s="38"/>
      <c r="E18" s="39"/>
      <c r="F18" s="36"/>
      <c r="G18" s="42"/>
      <c r="H18" s="40"/>
      <c r="I18" s="41"/>
    </row>
    <row r="19" spans="1:9" ht="36" customHeight="1">
      <c r="A19" s="35"/>
      <c r="B19" s="36"/>
      <c r="C19" s="37"/>
      <c r="D19" s="38"/>
      <c r="E19" s="39"/>
      <c r="F19" s="36"/>
      <c r="G19" s="42"/>
      <c r="H19" s="40"/>
      <c r="I19" s="41"/>
    </row>
    <row r="20" spans="1:9" ht="36" customHeight="1">
      <c r="A20" s="35"/>
      <c r="B20" s="36"/>
      <c r="C20" s="37"/>
      <c r="D20" s="38"/>
      <c r="E20" s="39"/>
      <c r="F20" s="36"/>
      <c r="G20" s="42"/>
      <c r="H20" s="40"/>
      <c r="I20" s="41"/>
    </row>
    <row r="21" spans="1:9" ht="36" customHeight="1">
      <c r="A21" s="35"/>
      <c r="B21" s="36"/>
      <c r="C21" s="37"/>
      <c r="D21" s="38"/>
      <c r="E21" s="39"/>
      <c r="F21" s="36"/>
      <c r="G21" s="42"/>
      <c r="H21" s="40"/>
      <c r="I21" s="41"/>
    </row>
    <row r="22" spans="1:9" s="6" customFormat="1" ht="18.75" customHeight="1">
      <c r="A22" s="17"/>
      <c r="B22" s="22"/>
      <c r="C22" s="7"/>
      <c r="D22" s="22"/>
      <c r="E22" s="31"/>
      <c r="F22" s="22"/>
      <c r="G22" s="34"/>
      <c r="H22" s="32"/>
      <c r="I22" s="18"/>
    </row>
  </sheetData>
  <mergeCells count="5">
    <mergeCell ref="H1:I1"/>
    <mergeCell ref="A1:A2"/>
    <mergeCell ref="B1:C1"/>
    <mergeCell ref="D1:E1"/>
    <mergeCell ref="F1:G1"/>
  </mergeCells>
  <printOptions horizontalCentered="1"/>
  <pageMargins left="0.15748031496062992" right="0.15748031496062992" top="1.5748031496062993" bottom="0.1968503937007874" header="0.8267716535433072" footer="0.15748031496062992"/>
  <pageSetup firstPageNumber="1" useFirstPageNumber="1" horizontalDpi="600" verticalDpi="600" orientation="portrait" pageOrder="overThenDown" paperSize="9" scale="78" r:id="rId1"/>
  <headerFooter alignWithMargins="0">
    <oddHeader>&amp;C&amp;22&amp;U雲林縣總決算審定後收支簡明比較分析表&amp;"新細明體,標準"&amp;U
&amp;12
&amp;"標楷體,標準"中華民國 98 年度&amp;R&amp;42
&amp;10單位：新臺幣元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融資調度財源比較分析表</dc:title>
  <dc:subject/>
  <dc:creator>Albert</dc:creator>
  <cp:keywords/>
  <dc:description/>
  <cp:lastModifiedBy>user</cp:lastModifiedBy>
  <cp:lastPrinted>2010-09-15T07:41:58Z</cp:lastPrinted>
  <dcterms:created xsi:type="dcterms:W3CDTF">2000-03-23T02:33:30Z</dcterms:created>
  <dcterms:modified xsi:type="dcterms:W3CDTF">2010-09-15T07:58:42Z</dcterms:modified>
  <cp:category/>
  <cp:version/>
  <cp:contentType/>
  <cp:contentStatus/>
</cp:coreProperties>
</file>