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805" activeTab="0"/>
  </bookViews>
  <sheets>
    <sheet name="96年度" sheetId="1" r:id="rId1"/>
  </sheets>
  <definedNames>
    <definedName name="_xlnm.Print_Area" localSheetId="0">'96年度'!$A$1:$I$48</definedName>
    <definedName name="_xlnm.Print_Titles" localSheetId="0">'96年度'!$1:$3</definedName>
  </definedNames>
  <calcPr fullCalcOnLoad="1"/>
</workbook>
</file>

<file path=xl/sharedStrings.xml><?xml version="1.0" encoding="utf-8"?>
<sst xmlns="http://schemas.openxmlformats.org/spreadsheetml/2006/main" count="46" uniqueCount="35">
  <si>
    <t>二、歲出合計</t>
  </si>
  <si>
    <t>　</t>
  </si>
  <si>
    <t>預算數</t>
  </si>
  <si>
    <t>一、歲入合計</t>
  </si>
  <si>
    <t>決算審定數</t>
  </si>
  <si>
    <t>金        額</t>
  </si>
  <si>
    <t>占總數%</t>
  </si>
  <si>
    <t>增減數</t>
  </si>
  <si>
    <t>原列決算數</t>
  </si>
  <si>
    <t>-</t>
  </si>
  <si>
    <t xml:space="preserve">    規費收入</t>
  </si>
  <si>
    <t xml:space="preserve">    退休撫卹支出</t>
  </si>
  <si>
    <t xml:space="preserve">    協助及補助支出</t>
  </si>
  <si>
    <t xml:space="preserve">    稅課收入</t>
  </si>
  <si>
    <t xml:space="preserve">    財產收入</t>
  </si>
  <si>
    <t xml:space="preserve">    營業盈餘及事業收入</t>
  </si>
  <si>
    <t xml:space="preserve">    補助及協助收入</t>
  </si>
  <si>
    <t xml:space="preserve">    其他收入</t>
  </si>
  <si>
    <t xml:space="preserve">    一般政務支出</t>
  </si>
  <si>
    <t xml:space="preserve">    教育科學文化支出</t>
  </si>
  <si>
    <t xml:space="preserve">    經濟發展支出</t>
  </si>
  <si>
    <t xml:space="preserve">    社會福利支出</t>
  </si>
  <si>
    <t xml:space="preserve">    警政支出</t>
  </si>
  <si>
    <t xml:space="preserve">    債務支出</t>
  </si>
  <si>
    <t xml:space="preserve">    其他支出</t>
  </si>
  <si>
    <t xml:space="preserve">    社區發展及</t>
  </si>
  <si>
    <t xml:space="preserve">    環境保護支出</t>
  </si>
  <si>
    <t>三、歲入歲出餘絀</t>
  </si>
  <si>
    <r>
      <t xml:space="preserve">         </t>
    </r>
    <r>
      <rPr>
        <sz val="10"/>
        <rFont val="標楷體"/>
        <family val="4"/>
      </rPr>
      <t>捐獻及贈與收入</t>
    </r>
  </si>
  <si>
    <t>決算審定數與預算數之比較</t>
  </si>
  <si>
    <t>決算審定數與
原列決算數之比較</t>
  </si>
  <si>
    <t>%</t>
  </si>
  <si>
    <r>
      <t>項</t>
    </r>
    <r>
      <rPr>
        <sz val="10"/>
        <rFont val="Times New Roman"/>
        <family val="1"/>
      </rPr>
      <t xml:space="preserve">             </t>
    </r>
    <r>
      <rPr>
        <sz val="10"/>
        <rFont val="標楷體"/>
        <family val="4"/>
      </rPr>
      <t>目</t>
    </r>
  </si>
  <si>
    <t>.</t>
  </si>
  <si>
    <t xml:space="preserve">    罰款及賠償收入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</si>
</sst>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.00_);[Red]\(#,##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04]AM/PM\ hh:mm:ss"/>
    <numFmt numFmtId="183" formatCode="\+#"/>
    <numFmt numFmtId="184" formatCode="\+#,##0.00_);\-#,##0.00"/>
    <numFmt numFmtId="185" formatCode="\-#,###"/>
    <numFmt numFmtId="186" formatCode="\-##,##0.00"/>
    <numFmt numFmtId="187" formatCode="0.00_ "/>
    <numFmt numFmtId="188" formatCode="0_);[Red]\(0\)"/>
    <numFmt numFmtId="189" formatCode="0_ "/>
    <numFmt numFmtId="190" formatCode="\+#,##0_);\-#,##0"/>
    <numFmt numFmtId="191" formatCode="0.0_ 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0.00_);[Red]\(0.00\)"/>
    <numFmt numFmtId="196" formatCode="#,##0.0"/>
    <numFmt numFmtId="197" formatCode="\+#,##0.0_);\-#,##0.0"/>
    <numFmt numFmtId="198" formatCode="_-* #,##0.0_-;\-* #,##0.0_-;_-* &quot;-&quot;_-;_-@_-"/>
    <numFmt numFmtId="199" formatCode="_-* #,##0.00_-;\-* #,##0.00_-;_-* &quot;-&quot;_-;_-@_-"/>
    <numFmt numFmtId="200" formatCode="#,##0.0_ "/>
    <numFmt numFmtId="201" formatCode="#,##0_);[Red]\(#,##0\)"/>
    <numFmt numFmtId="202" formatCode="\+_-* #,##0_-;\-* #,##0_-;_-* &quot;-&quot;_-;_-@_-"/>
    <numFmt numFmtId="203" formatCode="\+##"/>
    <numFmt numFmtId="204" formatCode="\+#,###"/>
  </numFmts>
  <fonts count="7">
    <font>
      <sz val="10"/>
      <name val="標楷體"/>
      <family val="4"/>
    </font>
    <font>
      <sz val="9"/>
      <name val="標楷體"/>
      <family val="4"/>
    </font>
    <font>
      <sz val="10"/>
      <name val="Times New Roman"/>
      <family val="1"/>
    </font>
    <font>
      <b/>
      <sz val="10"/>
      <name val="標楷體"/>
      <family val="4"/>
    </font>
    <font>
      <b/>
      <sz val="9"/>
      <name val="標楷體"/>
      <family val="4"/>
    </font>
    <font>
      <u val="single"/>
      <sz val="10"/>
      <color indexed="12"/>
      <name val="標楷體"/>
      <family val="4"/>
    </font>
    <font>
      <u val="single"/>
      <sz val="10"/>
      <color indexed="36"/>
      <name val="標楷體"/>
      <family val="4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177" fontId="0" fillId="0" borderId="2" xfId="0" applyNumberFormat="1" applyBorder="1" applyAlignment="1">
      <alignment horizontal="right" vertical="top" wrapText="1"/>
    </xf>
    <xf numFmtId="177" fontId="0" fillId="0" borderId="1" xfId="0" applyNumberFormat="1" applyBorder="1" applyAlignment="1">
      <alignment horizontal="right" vertical="top" wrapText="1"/>
    </xf>
    <xf numFmtId="0" fontId="0" fillId="0" borderId="0" xfId="0" applyAlignment="1">
      <alignment horizontal="center" vertical="center" wrapText="1"/>
    </xf>
    <xf numFmtId="10" fontId="0" fillId="0" borderId="1" xfId="0" applyNumberFormat="1" applyBorder="1" applyAlignment="1">
      <alignment horizontal="right" vertical="top" wrapText="1"/>
    </xf>
    <xf numFmtId="10" fontId="0" fillId="0" borderId="2" xfId="0" applyNumberFormat="1" applyBorder="1" applyAlignment="1">
      <alignment horizontal="right" vertical="top" wrapText="1"/>
    </xf>
    <xf numFmtId="10" fontId="0" fillId="0" borderId="3" xfId="0" applyNumberFormat="1" applyBorder="1" applyAlignment="1">
      <alignment horizontal="distributed" vertical="center" wrapText="1"/>
    </xf>
    <xf numFmtId="0" fontId="0" fillId="0" borderId="4" xfId="0" applyBorder="1" applyAlignment="1">
      <alignment horizontal="left" vertical="top" wrapText="1"/>
    </xf>
    <xf numFmtId="177" fontId="0" fillId="0" borderId="5" xfId="0" applyNumberFormat="1" applyBorder="1" applyAlignment="1">
      <alignment horizontal="right" vertical="top" wrapText="1"/>
    </xf>
    <xf numFmtId="177" fontId="0" fillId="0" borderId="4" xfId="0" applyNumberFormat="1" applyBorder="1" applyAlignment="1">
      <alignment horizontal="right" vertical="top" wrapText="1"/>
    </xf>
    <xf numFmtId="10" fontId="0" fillId="0" borderId="4" xfId="0" applyNumberFormat="1" applyBorder="1" applyAlignment="1">
      <alignment horizontal="right" vertical="top" wrapText="1"/>
    </xf>
    <xf numFmtId="10" fontId="0" fillId="0" borderId="5" xfId="0" applyNumberFormat="1" applyBorder="1" applyAlignment="1">
      <alignment horizontal="right" vertical="top" wrapText="1"/>
    </xf>
    <xf numFmtId="0" fontId="0" fillId="0" borderId="6" xfId="0" applyBorder="1" applyAlignment="1">
      <alignment vertical="top" wrapText="1"/>
    </xf>
    <xf numFmtId="177" fontId="0" fillId="0" borderId="5" xfId="0" applyNumberFormat="1" applyBorder="1" applyAlignment="1">
      <alignment horizontal="distributed" vertical="center" wrapText="1"/>
    </xf>
    <xf numFmtId="177" fontId="0" fillId="0" borderId="7" xfId="0" applyNumberFormat="1" applyBorder="1" applyAlignment="1">
      <alignment horizontal="distributed" vertical="center"/>
    </xf>
    <xf numFmtId="0" fontId="0" fillId="0" borderId="8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187" fontId="0" fillId="0" borderId="2" xfId="0" applyNumberFormat="1" applyBorder="1" applyAlignment="1">
      <alignment vertical="top" wrapText="1"/>
    </xf>
    <xf numFmtId="190" fontId="0" fillId="0" borderId="2" xfId="0" applyNumberForma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187" fontId="0" fillId="0" borderId="1" xfId="17" applyNumberFormat="1" applyBorder="1" applyAlignment="1">
      <alignment horizontal="right" vertical="top" wrapText="1"/>
    </xf>
    <xf numFmtId="190" fontId="0" fillId="0" borderId="2" xfId="0" applyNumberFormat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177" fontId="0" fillId="0" borderId="0" xfId="0" applyNumberFormat="1" applyBorder="1" applyAlignment="1">
      <alignment horizontal="right" vertical="top" wrapText="1"/>
    </xf>
    <xf numFmtId="10" fontId="0" fillId="0" borderId="0" xfId="0" applyNumberForma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3" fillId="0" borderId="9" xfId="0" applyFont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177" fontId="4" fillId="0" borderId="13" xfId="0" applyNumberFormat="1" applyFont="1" applyBorder="1" applyAlignment="1">
      <alignment horizontal="right" vertical="top" wrapText="1"/>
    </xf>
    <xf numFmtId="177" fontId="4" fillId="0" borderId="2" xfId="0" applyNumberFormat="1" applyFont="1" applyBorder="1" applyAlignment="1">
      <alignment horizontal="right" vertical="top" wrapText="1"/>
    </xf>
    <xf numFmtId="190" fontId="4" fillId="0" borderId="2" xfId="0" applyNumberFormat="1" applyFont="1" applyBorder="1" applyAlignment="1">
      <alignment horizontal="right" vertical="top" wrapText="1"/>
    </xf>
    <xf numFmtId="187" fontId="4" fillId="0" borderId="1" xfId="17" applyNumberFormat="1" applyFont="1" applyBorder="1" applyAlignment="1">
      <alignment horizontal="right" vertical="top" wrapText="1"/>
    </xf>
    <xf numFmtId="177" fontId="0" fillId="0" borderId="11" xfId="0" applyNumberFormat="1" applyBorder="1" applyAlignment="1">
      <alignment horizontal="right" vertical="top" wrapText="1"/>
    </xf>
    <xf numFmtId="0" fontId="3" fillId="0" borderId="14" xfId="0" applyFont="1" applyBorder="1" applyAlignment="1">
      <alignment horizontal="left" vertical="top" wrapText="1"/>
    </xf>
    <xf numFmtId="187" fontId="4" fillId="0" borderId="13" xfId="17" applyNumberFormat="1" applyFont="1" applyBorder="1" applyAlignment="1">
      <alignment horizontal="right" vertical="top" wrapText="1"/>
    </xf>
    <xf numFmtId="187" fontId="4" fillId="0" borderId="13" xfId="0" applyNumberFormat="1" applyFont="1" applyBorder="1" applyAlignment="1">
      <alignment vertical="top" wrapText="1"/>
    </xf>
    <xf numFmtId="41" fontId="0" fillId="0" borderId="2" xfId="0" applyNumberFormat="1" applyBorder="1" applyAlignment="1">
      <alignment vertical="top" wrapText="1"/>
    </xf>
    <xf numFmtId="190" fontId="4" fillId="0" borderId="13" xfId="0" applyNumberFormat="1" applyFont="1" applyBorder="1" applyAlignment="1">
      <alignment horizontal="right" vertical="top" wrapText="1"/>
    </xf>
    <xf numFmtId="190" fontId="1" fillId="0" borderId="2" xfId="0" applyNumberFormat="1" applyFont="1" applyBorder="1" applyAlignment="1">
      <alignment horizontal="right" vertical="top" wrapText="1"/>
    </xf>
    <xf numFmtId="41" fontId="0" fillId="0" borderId="11" xfId="0" applyNumberFormat="1" applyBorder="1" applyAlignment="1">
      <alignment horizontal="right" vertical="top" wrapText="1"/>
    </xf>
    <xf numFmtId="199" fontId="0" fillId="0" borderId="11" xfId="0" applyNumberFormat="1" applyBorder="1" applyAlignment="1">
      <alignment vertical="top" wrapText="1"/>
    </xf>
    <xf numFmtId="176" fontId="0" fillId="0" borderId="11" xfId="0" applyNumberFormat="1" applyBorder="1" applyAlignment="1">
      <alignment horizontal="right" vertical="top" wrapText="1"/>
    </xf>
    <xf numFmtId="187" fontId="4" fillId="0" borderId="2" xfId="0" applyNumberFormat="1" applyFont="1" applyBorder="1" applyAlignment="1">
      <alignment vertical="top" wrapText="1"/>
    </xf>
    <xf numFmtId="0" fontId="2" fillId="0" borderId="9" xfId="0" applyFont="1" applyBorder="1" applyAlignment="1">
      <alignment horizontal="left" vertical="top" wrapText="1"/>
    </xf>
    <xf numFmtId="41" fontId="0" fillId="0" borderId="2" xfId="0" applyNumberFormat="1" applyBorder="1" applyAlignment="1">
      <alignment horizontal="right" vertical="top" wrapText="1"/>
    </xf>
    <xf numFmtId="41" fontId="1" fillId="0" borderId="2" xfId="0" applyNumberFormat="1" applyFont="1" applyBorder="1" applyAlignment="1">
      <alignment horizontal="right" vertical="top" wrapText="1"/>
    </xf>
    <xf numFmtId="190" fontId="0" fillId="0" borderId="2" xfId="0" applyNumberFormat="1" applyFont="1" applyBorder="1" applyAlignment="1">
      <alignment horizontal="right" vertical="top" wrapText="1"/>
    </xf>
    <xf numFmtId="187" fontId="4" fillId="0" borderId="11" xfId="0" applyNumberFormat="1" applyFont="1" applyBorder="1" applyAlignment="1">
      <alignment vertical="top" wrapText="1"/>
    </xf>
    <xf numFmtId="187" fontId="0" fillId="0" borderId="11" xfId="0" applyNumberFormat="1" applyBorder="1" applyAlignment="1">
      <alignment vertical="top" wrapText="1"/>
    </xf>
    <xf numFmtId="177" fontId="2" fillId="0" borderId="4" xfId="0" applyNumberFormat="1" applyFont="1" applyBorder="1" applyAlignment="1">
      <alignment horizontal="distributed" vertical="center" wrapText="1"/>
    </xf>
    <xf numFmtId="178" fontId="2" fillId="0" borderId="15" xfId="0" applyNumberFormat="1" applyFont="1" applyBorder="1" applyAlignment="1">
      <alignment horizontal="distributed" vertical="center" wrapText="1"/>
    </xf>
    <xf numFmtId="177" fontId="2" fillId="0" borderId="1" xfId="0" applyNumberFormat="1" applyFont="1" applyBorder="1" applyAlignment="1">
      <alignment horizontal="right" vertical="top" wrapText="1"/>
    </xf>
    <xf numFmtId="190" fontId="4" fillId="0" borderId="13" xfId="0" applyNumberFormat="1" applyFont="1" applyBorder="1" applyAlignment="1">
      <alignment vertical="top" wrapText="1"/>
    </xf>
    <xf numFmtId="43" fontId="0" fillId="0" borderId="11" xfId="0" applyNumberFormat="1" applyBorder="1" applyAlignment="1">
      <alignment horizontal="right" vertical="top" wrapText="1"/>
    </xf>
    <xf numFmtId="41" fontId="0" fillId="0" borderId="16" xfId="0" applyNumberFormat="1" applyBorder="1" applyAlignment="1">
      <alignment vertical="top" wrapText="1"/>
    </xf>
    <xf numFmtId="10" fontId="0" fillId="0" borderId="17" xfId="0" applyNumberFormat="1" applyBorder="1" applyAlignment="1">
      <alignment horizontal="center" vertical="center" wrapText="1"/>
    </xf>
    <xf numFmtId="10" fontId="0" fillId="0" borderId="18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7" fontId="0" fillId="0" borderId="21" xfId="0" applyNumberFormat="1" applyBorder="1" applyAlignment="1">
      <alignment horizontal="distributed" vertical="center" wrapText="1"/>
    </xf>
    <xf numFmtId="177" fontId="0" fillId="0" borderId="5" xfId="0" applyNumberFormat="1" applyBorder="1" applyAlignment="1">
      <alignment horizontal="distributed" vertical="center" wrapText="1"/>
    </xf>
    <xf numFmtId="177" fontId="0" fillId="0" borderId="22" xfId="0" applyNumberFormat="1" applyBorder="1" applyAlignment="1">
      <alignment horizontal="distributed" vertical="center"/>
    </xf>
    <xf numFmtId="177" fontId="0" fillId="0" borderId="23" xfId="0" applyNumberFormat="1" applyBorder="1" applyAlignment="1">
      <alignment horizontal="distributed" vertical="center"/>
    </xf>
    <xf numFmtId="177" fontId="0" fillId="0" borderId="24" xfId="0" applyNumberFormat="1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4.25"/>
  <cols>
    <col min="1" max="1" width="23.28125" style="1" customWidth="1"/>
    <col min="2" max="3" width="16.140625" style="3" customWidth="1"/>
    <col min="4" max="4" width="16.00390625" style="4" customWidth="1"/>
    <col min="5" max="5" width="7.8515625" style="6" customWidth="1"/>
    <col min="6" max="6" width="17.28125" style="7" customWidth="1"/>
    <col min="7" max="7" width="7.8515625" style="2" customWidth="1"/>
    <col min="8" max="8" width="16.00390625" style="2" customWidth="1"/>
    <col min="9" max="9" width="7.8515625" style="2" customWidth="1"/>
    <col min="10" max="16384" width="9.140625" style="2" customWidth="1"/>
  </cols>
  <sheetData>
    <row r="1" spans="1:9" s="5" customFormat="1" ht="26.25" customHeight="1">
      <c r="A1" s="64" t="s">
        <v>32</v>
      </c>
      <c r="B1" s="66" t="s">
        <v>2</v>
      </c>
      <c r="C1" s="66" t="s">
        <v>8</v>
      </c>
      <c r="D1" s="68" t="s">
        <v>4</v>
      </c>
      <c r="E1" s="69"/>
      <c r="F1" s="70" t="s">
        <v>29</v>
      </c>
      <c r="G1" s="71"/>
      <c r="H1" s="62" t="s">
        <v>30</v>
      </c>
      <c r="I1" s="63"/>
    </row>
    <row r="2" spans="1:9" s="5" customFormat="1" ht="26.25" customHeight="1">
      <c r="A2" s="65"/>
      <c r="B2" s="67"/>
      <c r="C2" s="67"/>
      <c r="D2" s="16" t="s">
        <v>5</v>
      </c>
      <c r="E2" s="16" t="s">
        <v>6</v>
      </c>
      <c r="F2" s="15" t="s">
        <v>7</v>
      </c>
      <c r="G2" s="56" t="s">
        <v>31</v>
      </c>
      <c r="H2" s="8" t="s">
        <v>7</v>
      </c>
      <c r="I2" s="57" t="s">
        <v>31</v>
      </c>
    </row>
    <row r="3" spans="1:9" ht="3" customHeight="1">
      <c r="A3" s="29"/>
      <c r="G3" s="17"/>
      <c r="H3" s="17"/>
      <c r="I3" s="30"/>
    </row>
    <row r="4" spans="1:9" s="27" customFormat="1" ht="18.75" customHeight="1">
      <c r="A4" s="31" t="s">
        <v>3</v>
      </c>
      <c r="B4" s="36">
        <f>SUM(B6:B20)</f>
        <v>25596487000</v>
      </c>
      <c r="C4" s="36">
        <f>SUM(C6:C20)</f>
        <v>23414562567</v>
      </c>
      <c r="D4" s="36">
        <f>SUM(D6:D20)</f>
        <v>23352004789</v>
      </c>
      <c r="E4" s="38">
        <v>100</v>
      </c>
      <c r="F4" s="36">
        <f>SUM(F6:F20)</f>
        <v>-2244482211</v>
      </c>
      <c r="G4" s="49">
        <v>8.77</v>
      </c>
      <c r="H4" s="37">
        <f>SUM(H6:H20)</f>
        <v>-62557778</v>
      </c>
      <c r="I4" s="33">
        <v>0.27</v>
      </c>
    </row>
    <row r="5" spans="1:9" ht="18.75" customHeight="1">
      <c r="A5" s="29"/>
      <c r="E5" s="22"/>
      <c r="F5" s="20"/>
      <c r="G5" s="18"/>
      <c r="H5" s="23"/>
      <c r="I5" s="32"/>
    </row>
    <row r="6" spans="1:9" ht="18.75" customHeight="1">
      <c r="A6" s="29" t="s">
        <v>13</v>
      </c>
      <c r="B6" s="3">
        <v>8624253000</v>
      </c>
      <c r="C6" s="3">
        <v>8941400764</v>
      </c>
      <c r="D6" s="4">
        <v>8941400764</v>
      </c>
      <c r="E6" s="22">
        <f>D6*100/D$4</f>
        <v>38.28964941036609</v>
      </c>
      <c r="F6" s="20">
        <f>D6-B6</f>
        <v>317147764</v>
      </c>
      <c r="G6" s="18">
        <v>3.68</v>
      </c>
      <c r="H6" s="43">
        <f>D6-C6</f>
        <v>0</v>
      </c>
      <c r="I6" s="46">
        <v>0</v>
      </c>
    </row>
    <row r="7" spans="1:9" ht="18.75" customHeight="1">
      <c r="A7" s="29"/>
      <c r="E7" s="22"/>
      <c r="F7" s="20"/>
      <c r="G7" s="18"/>
      <c r="H7" s="3"/>
      <c r="I7" s="32"/>
    </row>
    <row r="8" spans="1:9" ht="18.75" customHeight="1">
      <c r="A8" s="29" t="s">
        <v>34</v>
      </c>
      <c r="B8" s="3">
        <v>327264000</v>
      </c>
      <c r="C8" s="3">
        <v>422046153</v>
      </c>
      <c r="D8" s="4">
        <v>437759206</v>
      </c>
      <c r="E8" s="22">
        <f aca="true" t="shared" si="0" ref="E8:E18">D8*100/D$4</f>
        <v>1.874610809459097</v>
      </c>
      <c r="F8" s="20">
        <f>D8-B8</f>
        <v>110495206</v>
      </c>
      <c r="G8" s="18">
        <v>33.76</v>
      </c>
      <c r="H8" s="20">
        <f>D8-C8</f>
        <v>15713053</v>
      </c>
      <c r="I8" s="48">
        <v>3.72</v>
      </c>
    </row>
    <row r="9" spans="1:9" ht="18.75" customHeight="1">
      <c r="A9" s="29"/>
      <c r="E9" s="22"/>
      <c r="F9" s="20"/>
      <c r="G9" s="18"/>
      <c r="H9" s="3"/>
      <c r="I9" s="32"/>
    </row>
    <row r="10" spans="1:9" ht="18.75" customHeight="1">
      <c r="A10" s="29" t="s">
        <v>10</v>
      </c>
      <c r="B10" s="3">
        <v>207411000</v>
      </c>
      <c r="C10" s="3">
        <v>200332765</v>
      </c>
      <c r="D10" s="4">
        <v>200332765</v>
      </c>
      <c r="E10" s="22">
        <f t="shared" si="0"/>
        <v>0.8578825107742658</v>
      </c>
      <c r="F10" s="20">
        <f>D10-B10</f>
        <v>-7078235</v>
      </c>
      <c r="G10" s="18">
        <v>3.41</v>
      </c>
      <c r="H10" s="43">
        <f>D10-C10</f>
        <v>0</v>
      </c>
      <c r="I10" s="39" t="s">
        <v>9</v>
      </c>
    </row>
    <row r="11" spans="1:9" ht="18.75" customHeight="1">
      <c r="A11" s="29"/>
      <c r="E11" s="22"/>
      <c r="F11" s="20"/>
      <c r="G11" s="18"/>
      <c r="H11" s="43"/>
      <c r="I11" s="32"/>
    </row>
    <row r="12" spans="1:9" ht="18.75" customHeight="1">
      <c r="A12" s="29" t="s">
        <v>14</v>
      </c>
      <c r="B12" s="3">
        <v>1546407000</v>
      </c>
      <c r="C12" s="3">
        <v>46505308</v>
      </c>
      <c r="D12" s="4">
        <v>46505308</v>
      </c>
      <c r="E12" s="22">
        <f t="shared" si="0"/>
        <v>0.19914910270105118</v>
      </c>
      <c r="F12" s="20">
        <f>D12-B12</f>
        <v>-1499901692</v>
      </c>
      <c r="G12" s="19">
        <v>96.99</v>
      </c>
      <c r="H12" s="51">
        <f>D12-C12</f>
        <v>0</v>
      </c>
      <c r="I12" s="39" t="s">
        <v>9</v>
      </c>
    </row>
    <row r="13" spans="1:9" ht="18.75" customHeight="1">
      <c r="A13" s="29"/>
      <c r="E13" s="22"/>
      <c r="F13" s="20"/>
      <c r="G13" s="18"/>
      <c r="H13" s="3"/>
      <c r="I13" s="32"/>
    </row>
    <row r="14" spans="1:9" ht="18.75" customHeight="1">
      <c r="A14" s="29" t="s">
        <v>15</v>
      </c>
      <c r="B14" s="43">
        <v>0</v>
      </c>
      <c r="C14" s="43">
        <v>0</v>
      </c>
      <c r="D14" s="4">
        <v>5250000</v>
      </c>
      <c r="E14" s="22">
        <f t="shared" si="0"/>
        <v>0.022482009777905754</v>
      </c>
      <c r="F14" s="20">
        <f>D14-B14</f>
        <v>5250000</v>
      </c>
      <c r="G14" s="43">
        <v>0</v>
      </c>
      <c r="H14" s="53">
        <f>D14-C14</f>
        <v>5250000</v>
      </c>
      <c r="I14" s="39" t="s">
        <v>9</v>
      </c>
    </row>
    <row r="15" spans="1:9" ht="18.75" customHeight="1">
      <c r="A15" s="29"/>
      <c r="D15" s="58" t="s">
        <v>33</v>
      </c>
      <c r="E15" s="22"/>
      <c r="F15" s="20"/>
      <c r="G15" s="18"/>
      <c r="H15" s="45"/>
      <c r="I15" s="32"/>
    </row>
    <row r="16" spans="1:9" ht="18.75" customHeight="1">
      <c r="A16" s="29" t="s">
        <v>16</v>
      </c>
      <c r="B16" s="3">
        <v>14807496000</v>
      </c>
      <c r="C16" s="3">
        <v>13685816277</v>
      </c>
      <c r="D16" s="4">
        <v>13602295446</v>
      </c>
      <c r="E16" s="22">
        <f t="shared" si="0"/>
        <v>58.24894080360665</v>
      </c>
      <c r="F16" s="20">
        <f>D16-B16</f>
        <v>-1205200554</v>
      </c>
      <c r="G16" s="19">
        <v>8.14</v>
      </c>
      <c r="H16" s="53">
        <f>D16-C16</f>
        <v>-83520831</v>
      </c>
      <c r="I16" s="60">
        <v>0.61</v>
      </c>
    </row>
    <row r="17" spans="1:9" ht="18.75" customHeight="1">
      <c r="A17" s="29"/>
      <c r="E17" s="22"/>
      <c r="F17" s="20"/>
      <c r="G17" s="18"/>
      <c r="H17" s="45"/>
      <c r="I17" s="32"/>
    </row>
    <row r="18" spans="1:9" ht="18.75" customHeight="1">
      <c r="A18" s="50" t="s">
        <v>28</v>
      </c>
      <c r="B18" s="43">
        <v>0</v>
      </c>
      <c r="C18" s="43">
        <v>0</v>
      </c>
      <c r="D18" s="43">
        <v>0</v>
      </c>
      <c r="E18" s="43">
        <f t="shared" si="0"/>
        <v>0</v>
      </c>
      <c r="F18" s="43">
        <f>D18-B18</f>
        <v>0</v>
      </c>
      <c r="G18" s="43">
        <f>E18-C18</f>
        <v>0</v>
      </c>
      <c r="H18" s="52">
        <f>D18-C18</f>
        <v>0</v>
      </c>
      <c r="I18" s="46">
        <v>0</v>
      </c>
    </row>
    <row r="19" spans="1:9" ht="18.75" customHeight="1">
      <c r="A19" s="29"/>
      <c r="E19" s="22"/>
      <c r="F19" s="20"/>
      <c r="G19" s="18"/>
      <c r="H19" s="45"/>
      <c r="I19" s="32"/>
    </row>
    <row r="20" spans="1:9" ht="18.75" customHeight="1">
      <c r="A20" s="29" t="s">
        <v>17</v>
      </c>
      <c r="B20" s="3">
        <v>83656000</v>
      </c>
      <c r="C20" s="3">
        <v>118461300</v>
      </c>
      <c r="D20" s="4">
        <v>118461300</v>
      </c>
      <c r="E20" s="22">
        <f>D20*100/D$4</f>
        <v>0.5072853533149385</v>
      </c>
      <c r="F20" s="20">
        <f>D20-B20</f>
        <v>34805300</v>
      </c>
      <c r="G20" s="18">
        <v>41.61</v>
      </c>
      <c r="H20" s="52">
        <f>D20-C20</f>
        <v>0</v>
      </c>
      <c r="I20" s="46">
        <v>0</v>
      </c>
    </row>
    <row r="21" spans="1:9" ht="18.75" customHeight="1">
      <c r="A21" s="29"/>
      <c r="E21" s="22"/>
      <c r="F21" s="20"/>
      <c r="G21" s="18"/>
      <c r="H21" s="23"/>
      <c r="I21" s="32"/>
    </row>
    <row r="22" spans="1:9" ht="18.75" customHeight="1">
      <c r="A22" s="29"/>
      <c r="E22" s="22"/>
      <c r="F22" s="20"/>
      <c r="G22" s="18"/>
      <c r="H22" s="23"/>
      <c r="I22" s="32"/>
    </row>
    <row r="23" spans="1:9" s="27" customFormat="1" ht="18.75" customHeight="1">
      <c r="A23" s="31" t="s">
        <v>0</v>
      </c>
      <c r="B23" s="36">
        <f>SUM(B25:B44)</f>
        <v>26383353000</v>
      </c>
      <c r="C23" s="36">
        <f>SUM(C25:C44)</f>
        <v>23453980505</v>
      </c>
      <c r="D23" s="36">
        <f>SUM(D25:D44)</f>
        <v>23447872003</v>
      </c>
      <c r="E23" s="38">
        <v>100</v>
      </c>
      <c r="F23" s="36">
        <f>SUM(F25:F44)</f>
        <v>-2935480997</v>
      </c>
      <c r="G23" s="28">
        <v>8.97</v>
      </c>
      <c r="H23" s="37">
        <f>SUM(H25:H44)</f>
        <v>-6108502</v>
      </c>
      <c r="I23" s="54">
        <v>0.01</v>
      </c>
    </row>
    <row r="24" spans="1:9" ht="18.75" customHeight="1">
      <c r="A24" s="29"/>
      <c r="E24" s="22"/>
      <c r="F24" s="20"/>
      <c r="G24" s="18"/>
      <c r="H24" s="23"/>
      <c r="I24" s="32"/>
    </row>
    <row r="25" spans="1:9" ht="18.75" customHeight="1">
      <c r="A25" s="29" t="s">
        <v>18</v>
      </c>
      <c r="B25" s="3">
        <v>2163329000</v>
      </c>
      <c r="C25" s="3">
        <v>1967949245</v>
      </c>
      <c r="D25" s="4">
        <v>1967949245</v>
      </c>
      <c r="E25" s="22">
        <f>D25*100/D$23</f>
        <v>8.392869275080544</v>
      </c>
      <c r="F25" s="20">
        <f>D25-B25</f>
        <v>-195379755</v>
      </c>
      <c r="G25" s="18">
        <v>9.03</v>
      </c>
      <c r="H25" s="43">
        <f>D25-C25</f>
        <v>0</v>
      </c>
      <c r="I25" s="47">
        <v>0</v>
      </c>
    </row>
    <row r="26" spans="1:9" ht="18.75" customHeight="1">
      <c r="A26" s="29"/>
      <c r="E26" s="22"/>
      <c r="F26" s="20"/>
      <c r="G26" s="18"/>
      <c r="H26" s="23"/>
      <c r="I26" s="32"/>
    </row>
    <row r="27" spans="1:9" ht="18.75" customHeight="1">
      <c r="A27" s="29" t="s">
        <v>19</v>
      </c>
      <c r="B27" s="3">
        <v>7352652000</v>
      </c>
      <c r="C27" s="3">
        <v>6907271709</v>
      </c>
      <c r="D27" s="4">
        <v>6904091038</v>
      </c>
      <c r="E27" s="22">
        <f>D27*100/D$23</f>
        <v>29.444424795208143</v>
      </c>
      <c r="F27" s="20">
        <f aca="true" t="shared" si="1" ref="F27:F44">D27-B27</f>
        <v>-448560962</v>
      </c>
      <c r="G27" s="18">
        <v>6.1</v>
      </c>
      <c r="H27" s="23">
        <f>D27-C27</f>
        <v>-3180671</v>
      </c>
      <c r="I27" s="48">
        <v>0</v>
      </c>
    </row>
    <row r="28" spans="1:9" ht="18.75" customHeight="1">
      <c r="A28" s="29"/>
      <c r="E28" s="22"/>
      <c r="F28" s="20"/>
      <c r="G28" s="18"/>
      <c r="H28" s="23"/>
      <c r="I28" s="32"/>
    </row>
    <row r="29" spans="1:9" ht="18.75" customHeight="1">
      <c r="A29" s="29" t="s">
        <v>20</v>
      </c>
      <c r="B29" s="3">
        <v>6402798000</v>
      </c>
      <c r="C29" s="3">
        <v>5621662456</v>
      </c>
      <c r="D29" s="4">
        <v>5618587456</v>
      </c>
      <c r="E29" s="22">
        <f>D29*100/D$23</f>
        <v>23.96203568187825</v>
      </c>
      <c r="F29" s="20">
        <f t="shared" si="1"/>
        <v>-784210544</v>
      </c>
      <c r="G29" s="19">
        <v>12.25</v>
      </c>
      <c r="H29" s="23">
        <f>D29-C29</f>
        <v>-3075000</v>
      </c>
      <c r="I29" s="60">
        <v>0.05</v>
      </c>
    </row>
    <row r="30" spans="1:9" ht="18.75" customHeight="1">
      <c r="A30" s="29"/>
      <c r="E30" s="22"/>
      <c r="F30" s="20"/>
      <c r="G30" s="19"/>
      <c r="H30" s="23"/>
      <c r="I30" s="32"/>
    </row>
    <row r="31" spans="1:9" ht="18.75" customHeight="1">
      <c r="A31" s="29" t="s">
        <v>21</v>
      </c>
      <c r="B31" s="3">
        <v>3183180000</v>
      </c>
      <c r="C31" s="3">
        <v>2862511336</v>
      </c>
      <c r="D31" s="4">
        <v>2863279336</v>
      </c>
      <c r="E31" s="22">
        <f>D31*100/D$23</f>
        <v>12.211254546398335</v>
      </c>
      <c r="F31" s="20">
        <f t="shared" si="1"/>
        <v>-319900664</v>
      </c>
      <c r="G31" s="19">
        <v>10.05</v>
      </c>
      <c r="H31" s="53">
        <f>D31-C31</f>
        <v>768000</v>
      </c>
      <c r="I31" s="48">
        <v>0.03</v>
      </c>
    </row>
    <row r="32" spans="1:9" ht="18.75" customHeight="1">
      <c r="A32" s="29"/>
      <c r="E32" s="22"/>
      <c r="F32" s="20"/>
      <c r="G32" s="19"/>
      <c r="H32" s="23"/>
      <c r="I32" s="32"/>
    </row>
    <row r="33" spans="1:9" ht="18.75" customHeight="1">
      <c r="A33" s="29" t="s">
        <v>25</v>
      </c>
      <c r="B33" s="3">
        <v>332518000</v>
      </c>
      <c r="C33" s="3">
        <v>297758640</v>
      </c>
      <c r="D33" s="4">
        <v>297137809</v>
      </c>
      <c r="E33" s="22">
        <f>D33*100/D$23</f>
        <v>1.267227187874376</v>
      </c>
      <c r="F33" s="20">
        <f t="shared" si="1"/>
        <v>-35380191</v>
      </c>
      <c r="G33" s="19">
        <v>10.64</v>
      </c>
      <c r="H33" s="23">
        <f>D33-C33</f>
        <v>-620831</v>
      </c>
      <c r="I33" s="55">
        <v>0.21</v>
      </c>
    </row>
    <row r="34" spans="1:9" ht="18.75" customHeight="1">
      <c r="A34" s="29" t="s">
        <v>26</v>
      </c>
      <c r="E34" s="22"/>
      <c r="F34" s="20"/>
      <c r="G34" s="18"/>
      <c r="H34" s="23"/>
      <c r="I34" s="32"/>
    </row>
    <row r="35" spans="1:9" ht="18.75" customHeight="1">
      <c r="A35" s="29"/>
      <c r="E35" s="22"/>
      <c r="F35" s="20"/>
      <c r="G35" s="18"/>
      <c r="H35" s="23"/>
      <c r="I35" s="32"/>
    </row>
    <row r="36" spans="1:9" ht="18.75" customHeight="1">
      <c r="A36" s="29" t="s">
        <v>11</v>
      </c>
      <c r="B36" s="3">
        <v>3380500000</v>
      </c>
      <c r="C36" s="3">
        <v>2659790798</v>
      </c>
      <c r="D36" s="4">
        <v>2659790798</v>
      </c>
      <c r="E36" s="22">
        <f>D36*100/D$23</f>
        <v>11.343420834349903</v>
      </c>
      <c r="F36" s="20">
        <f t="shared" si="1"/>
        <v>-720709202</v>
      </c>
      <c r="G36" s="19">
        <v>21.32</v>
      </c>
      <c r="H36" s="43">
        <f>D36-C36</f>
        <v>0</v>
      </c>
      <c r="I36" s="39" t="s">
        <v>9</v>
      </c>
    </row>
    <row r="37" spans="1:9" ht="18.75" customHeight="1">
      <c r="A37" s="29"/>
      <c r="E37" s="22"/>
      <c r="F37" s="20"/>
      <c r="G37" s="18"/>
      <c r="H37" s="43"/>
      <c r="I37" s="32"/>
    </row>
    <row r="38" spans="1:9" ht="18.75" customHeight="1">
      <c r="A38" s="29" t="s">
        <v>22</v>
      </c>
      <c r="B38" s="3">
        <v>2269316000</v>
      </c>
      <c r="C38" s="3">
        <v>2168584391</v>
      </c>
      <c r="D38" s="4">
        <v>2168584391</v>
      </c>
      <c r="E38" s="22">
        <f>D38*100/D$23</f>
        <v>9.248533899888843</v>
      </c>
      <c r="F38" s="20">
        <f t="shared" si="1"/>
        <v>-100731609</v>
      </c>
      <c r="G38" s="19">
        <v>4.44</v>
      </c>
      <c r="H38" s="43">
        <f>D38-C38</f>
        <v>0</v>
      </c>
      <c r="I38" s="39" t="s">
        <v>9</v>
      </c>
    </row>
    <row r="39" spans="1:9" ht="18.75" customHeight="1">
      <c r="A39" s="29"/>
      <c r="E39" s="22"/>
      <c r="F39" s="20"/>
      <c r="G39" s="18"/>
      <c r="H39" s="43"/>
      <c r="I39" s="32"/>
    </row>
    <row r="40" spans="1:9" ht="18.75" customHeight="1">
      <c r="A40" s="29" t="s">
        <v>23</v>
      </c>
      <c r="B40" s="3">
        <v>640369000</v>
      </c>
      <c r="C40" s="3">
        <v>358517950</v>
      </c>
      <c r="D40" s="4">
        <v>358517950</v>
      </c>
      <c r="E40" s="22">
        <f>D40*100/D$23</f>
        <v>1.5289999448740168</v>
      </c>
      <c r="F40" s="20">
        <f t="shared" si="1"/>
        <v>-281851050</v>
      </c>
      <c r="G40" s="18">
        <v>44.01</v>
      </c>
      <c r="H40" s="43">
        <f>D40-C40</f>
        <v>0</v>
      </c>
      <c r="I40" s="39" t="s">
        <v>9</v>
      </c>
    </row>
    <row r="41" spans="1:9" ht="18.75" customHeight="1">
      <c r="A41" s="29"/>
      <c r="E41" s="22"/>
      <c r="F41" s="20"/>
      <c r="G41" s="18"/>
      <c r="H41" s="43"/>
      <c r="I41" s="39"/>
    </row>
    <row r="42" spans="1:9" ht="18.75" customHeight="1">
      <c r="A42" s="29" t="s">
        <v>12</v>
      </c>
      <c r="B42" s="3">
        <v>77000000</v>
      </c>
      <c r="C42" s="3">
        <v>77000000</v>
      </c>
      <c r="D42" s="4">
        <v>77000000</v>
      </c>
      <c r="E42" s="22">
        <f>D42*100/D$23</f>
        <v>0.3283880088996919</v>
      </c>
      <c r="F42" s="43">
        <f t="shared" si="1"/>
        <v>0</v>
      </c>
      <c r="G42" s="3" t="s">
        <v>9</v>
      </c>
      <c r="H42" s="61">
        <f>D42-C42</f>
        <v>0</v>
      </c>
      <c r="I42" s="39" t="s">
        <v>9</v>
      </c>
    </row>
    <row r="43" spans="1:9" ht="18.75" customHeight="1">
      <c r="A43" s="29"/>
      <c r="E43" s="22"/>
      <c r="F43" s="20"/>
      <c r="G43" s="18"/>
      <c r="H43" s="43"/>
      <c r="I43" s="32"/>
    </row>
    <row r="44" spans="1:9" s="14" customFormat="1" ht="18.75" customHeight="1">
      <c r="A44" s="29" t="s">
        <v>24</v>
      </c>
      <c r="B44" s="3">
        <v>581691000</v>
      </c>
      <c r="C44" s="3">
        <v>532933980</v>
      </c>
      <c r="D44" s="4">
        <v>532933980</v>
      </c>
      <c r="E44" s="22">
        <f>D44*100/D$23</f>
        <v>2.2728458255478987</v>
      </c>
      <c r="F44" s="20">
        <f t="shared" si="1"/>
        <v>-48757020</v>
      </c>
      <c r="G44" s="18">
        <v>8.38</v>
      </c>
      <c r="H44" s="43">
        <f>D44-C44</f>
        <v>0</v>
      </c>
      <c r="I44" s="39" t="s">
        <v>9</v>
      </c>
    </row>
    <row r="45" spans="1:9" s="21" customFormat="1" ht="18.75" customHeight="1">
      <c r="A45" s="29"/>
      <c r="B45" s="3"/>
      <c r="C45" s="3"/>
      <c r="D45" s="4"/>
      <c r="E45" s="22"/>
      <c r="F45" s="20"/>
      <c r="G45" s="18"/>
      <c r="H45" s="23"/>
      <c r="I45" s="32"/>
    </row>
    <row r="46" spans="1:9" ht="18.75" customHeight="1">
      <c r="A46" s="29"/>
      <c r="E46" s="22"/>
      <c r="F46" s="20"/>
      <c r="G46" s="18"/>
      <c r="H46" s="23"/>
      <c r="I46" s="32"/>
    </row>
    <row r="47" spans="1:9" s="27" customFormat="1" ht="18.75" customHeight="1" thickBot="1">
      <c r="A47" s="40" t="s">
        <v>27</v>
      </c>
      <c r="B47" s="35">
        <f>B4-B23</f>
        <v>-786866000</v>
      </c>
      <c r="C47" s="35">
        <f>C4-C23</f>
        <v>-39417938</v>
      </c>
      <c r="D47" s="35">
        <f>D4-D23</f>
        <v>-95867214</v>
      </c>
      <c r="E47" s="41" t="s">
        <v>9</v>
      </c>
      <c r="F47" s="44">
        <f>F4-F23</f>
        <v>690998786</v>
      </c>
      <c r="G47" s="42">
        <v>87.82</v>
      </c>
      <c r="H47" s="59">
        <f>D47-C47</f>
        <v>-56449276</v>
      </c>
      <c r="I47" s="34">
        <v>163.24</v>
      </c>
    </row>
    <row r="48" spans="1:8" ht="15" customHeight="1">
      <c r="A48" s="24"/>
      <c r="B48" s="25"/>
      <c r="C48" s="25"/>
      <c r="D48" s="25"/>
      <c r="E48" s="26"/>
      <c r="F48" s="26"/>
      <c r="G48" s="21"/>
      <c r="H48" s="21"/>
    </row>
    <row r="49" spans="1:8" ht="15" customHeight="1">
      <c r="A49" s="24"/>
      <c r="B49" s="25"/>
      <c r="C49" s="25"/>
      <c r="D49" s="25"/>
      <c r="E49" s="26"/>
      <c r="F49" s="26"/>
      <c r="G49" s="21"/>
      <c r="H49" s="21"/>
    </row>
    <row r="50" spans="1:8" ht="15" customHeight="1">
      <c r="A50" s="24"/>
      <c r="B50" s="25"/>
      <c r="C50" s="25"/>
      <c r="D50" s="25"/>
      <c r="E50" s="26"/>
      <c r="F50" s="26"/>
      <c r="G50" s="21"/>
      <c r="H50" s="21"/>
    </row>
    <row r="51" spans="1:8" ht="15" customHeight="1">
      <c r="A51" s="24"/>
      <c r="B51" s="25"/>
      <c r="C51" s="25"/>
      <c r="D51" s="25"/>
      <c r="E51" s="26"/>
      <c r="F51" s="26"/>
      <c r="G51" s="21"/>
      <c r="H51" s="21"/>
    </row>
    <row r="52" spans="1:8" ht="15" customHeight="1">
      <c r="A52" s="24"/>
      <c r="B52" s="25"/>
      <c r="C52" s="25"/>
      <c r="D52" s="25"/>
      <c r="E52" s="26"/>
      <c r="F52" s="26"/>
      <c r="G52" s="21"/>
      <c r="H52" s="21"/>
    </row>
    <row r="53" spans="1:8" ht="15" customHeight="1">
      <c r="A53" s="24"/>
      <c r="B53" s="25"/>
      <c r="C53" s="25"/>
      <c r="D53" s="25"/>
      <c r="E53" s="26"/>
      <c r="F53" s="26"/>
      <c r="G53" s="21"/>
      <c r="H53" s="21"/>
    </row>
    <row r="54" spans="1:8" ht="15" customHeight="1">
      <c r="A54" s="24"/>
      <c r="B54" s="25"/>
      <c r="C54" s="25"/>
      <c r="D54" s="25"/>
      <c r="E54" s="26"/>
      <c r="F54" s="26"/>
      <c r="G54" s="21"/>
      <c r="H54" s="21"/>
    </row>
    <row r="55" spans="1:8" ht="15" customHeight="1">
      <c r="A55" s="24"/>
      <c r="B55" s="25"/>
      <c r="C55" s="25"/>
      <c r="D55" s="25"/>
      <c r="E55" s="26"/>
      <c r="F55" s="26"/>
      <c r="G55" s="21"/>
      <c r="H55" s="21"/>
    </row>
    <row r="56" spans="1:8" ht="15" customHeight="1">
      <c r="A56" s="24"/>
      <c r="B56" s="25"/>
      <c r="C56" s="25"/>
      <c r="D56" s="25"/>
      <c r="E56" s="26"/>
      <c r="F56" s="26"/>
      <c r="G56" s="21"/>
      <c r="H56" s="21"/>
    </row>
    <row r="57" spans="1:8" ht="15" customHeight="1">
      <c r="A57" s="24"/>
      <c r="B57" s="25"/>
      <c r="C57" s="25"/>
      <c r="D57" s="25"/>
      <c r="E57" s="26"/>
      <c r="F57" s="26"/>
      <c r="G57" s="21"/>
      <c r="H57" s="21"/>
    </row>
    <row r="58" spans="1:8" ht="15" customHeight="1">
      <c r="A58" s="24"/>
      <c r="B58" s="25"/>
      <c r="C58" s="25"/>
      <c r="D58" s="25"/>
      <c r="E58" s="26"/>
      <c r="F58" s="26"/>
      <c r="G58" s="21"/>
      <c r="H58" s="21"/>
    </row>
    <row r="59" spans="1:8" ht="15" customHeight="1">
      <c r="A59" s="24"/>
      <c r="B59" s="25"/>
      <c r="C59" s="25"/>
      <c r="D59" s="25"/>
      <c r="E59" s="26"/>
      <c r="F59" s="26"/>
      <c r="G59" s="21"/>
      <c r="H59" s="21"/>
    </row>
    <row r="60" spans="1:8" ht="15" customHeight="1">
      <c r="A60" s="24"/>
      <c r="B60" s="25"/>
      <c r="C60" s="25"/>
      <c r="D60" s="25"/>
      <c r="E60" s="26"/>
      <c r="F60" s="26"/>
      <c r="G60" s="21"/>
      <c r="H60" s="21"/>
    </row>
    <row r="61" spans="1:8" ht="15" customHeight="1">
      <c r="A61" s="24"/>
      <c r="B61" s="25"/>
      <c r="C61" s="25"/>
      <c r="D61" s="25"/>
      <c r="E61" s="26"/>
      <c r="F61" s="26"/>
      <c r="G61" s="21"/>
      <c r="H61" s="21"/>
    </row>
    <row r="62" spans="1:8" ht="15" customHeight="1">
      <c r="A62" s="24"/>
      <c r="B62" s="25"/>
      <c r="C62" s="25"/>
      <c r="D62" s="25"/>
      <c r="E62" s="26"/>
      <c r="F62" s="26"/>
      <c r="G62" s="21"/>
      <c r="H62" s="21"/>
    </row>
    <row r="63" spans="1:8" ht="15" customHeight="1">
      <c r="A63" s="24"/>
      <c r="B63" s="25"/>
      <c r="C63" s="25"/>
      <c r="D63" s="25"/>
      <c r="E63" s="26"/>
      <c r="F63" s="26"/>
      <c r="G63" s="21"/>
      <c r="H63" s="21"/>
    </row>
    <row r="64" spans="1:8" ht="15" customHeight="1">
      <c r="A64" s="24"/>
      <c r="B64" s="25"/>
      <c r="C64" s="25"/>
      <c r="D64" s="25"/>
      <c r="E64" s="26"/>
      <c r="F64" s="26"/>
      <c r="G64" s="21"/>
      <c r="H64" s="21"/>
    </row>
    <row r="65" spans="1:8" ht="15" customHeight="1">
      <c r="A65" s="24"/>
      <c r="B65" s="25"/>
      <c r="C65" s="25"/>
      <c r="D65" s="25"/>
      <c r="E65" s="26"/>
      <c r="F65" s="26"/>
      <c r="G65" s="21"/>
      <c r="H65" s="21"/>
    </row>
    <row r="66" spans="1:8" ht="15" customHeight="1">
      <c r="A66" s="24"/>
      <c r="B66" s="25"/>
      <c r="C66" s="25"/>
      <c r="D66" s="25"/>
      <c r="E66" s="26"/>
      <c r="F66" s="26"/>
      <c r="G66" s="21"/>
      <c r="H66" s="21"/>
    </row>
    <row r="67" spans="1:8" ht="15" customHeight="1">
      <c r="A67" s="24"/>
      <c r="B67" s="25"/>
      <c r="C67" s="25"/>
      <c r="D67" s="25"/>
      <c r="E67" s="26"/>
      <c r="F67" s="26"/>
      <c r="G67" s="21"/>
      <c r="H67" s="21"/>
    </row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spans="1:6" s="14" customFormat="1" ht="15" customHeight="1">
      <c r="A90" s="9" t="s">
        <v>1</v>
      </c>
      <c r="B90" s="10"/>
      <c r="C90" s="10"/>
      <c r="D90" s="11"/>
      <c r="E90" s="12"/>
      <c r="F90" s="13"/>
    </row>
  </sheetData>
  <mergeCells count="6">
    <mergeCell ref="H1:I1"/>
    <mergeCell ref="A1:A2"/>
    <mergeCell ref="B1:B2"/>
    <mergeCell ref="C1:C2"/>
    <mergeCell ref="D1:E1"/>
    <mergeCell ref="F1:G1"/>
  </mergeCells>
  <printOptions horizontalCentered="1"/>
  <pageMargins left="0.15748031496062992" right="0.15748031496062992" top="1.5748031496062993" bottom="0.5905511811023623" header="0.8267716535433072" footer="0.31496062992125984"/>
  <pageSetup firstPageNumber="1" useFirstPageNumber="1" horizontalDpi="600" verticalDpi="600" orientation="portrait" pageOrder="overThenDown" paperSize="9" scale="80" r:id="rId1"/>
  <headerFooter alignWithMargins="0">
    <oddHeader>&amp;C&amp;22&amp;U雲林縣總決算歲入歲出決算審定數簡明比較表
&amp;10&amp;U
&amp;12中華民國97年度&amp;R&amp;42
&amp;10單位：新臺幣元</oddHeader>
  </headerFooter>
  <rowBreaks count="2" manualBreakCount="2">
    <brk id="51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歲入歲出簡明對照表</dc:title>
  <dc:subject/>
  <dc:creator>albert</dc:creator>
  <cp:keywords/>
  <dc:description/>
  <cp:lastModifiedBy>user</cp:lastModifiedBy>
  <cp:lastPrinted>2009-09-01T00:45:36Z</cp:lastPrinted>
  <dcterms:created xsi:type="dcterms:W3CDTF">2000-08-14T03:37:44Z</dcterms:created>
  <dcterms:modified xsi:type="dcterms:W3CDTF">2009-09-01T00:53:29Z</dcterms:modified>
  <cp:category/>
  <cp:version/>
  <cp:contentType/>
  <cp:contentStatus/>
</cp:coreProperties>
</file>