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asgb018r (971030修正)" sheetId="1" r:id="rId1"/>
  </sheets>
  <definedNames>
    <definedName name="_xlnm.Print_Area" localSheetId="0">'fasgb018r (971030修正)'!$A$1:$AM$122</definedName>
  </definedNames>
  <calcPr fullCalcOnLoad="1"/>
</workbook>
</file>

<file path=xl/sharedStrings.xml><?xml version="1.0" encoding="utf-8"?>
<sst xmlns="http://schemas.openxmlformats.org/spreadsheetml/2006/main" count="430" uniqueCount="163">
  <si>
    <t>雲林縣</t>
  </si>
  <si>
    <t>總預算</t>
  </si>
  <si>
    <t>員工</t>
  </si>
  <si>
    <t>總表</t>
  </si>
  <si>
    <t>中華民國98</t>
  </si>
  <si>
    <t>年度</t>
  </si>
  <si>
    <t>單位：人</t>
  </si>
  <si>
    <t>機　　關　　名　　稱</t>
  </si>
  <si>
    <t>上年度預算原核定人數</t>
  </si>
  <si>
    <t>增減人數</t>
  </si>
  <si>
    <t>本年度預算編列人數</t>
  </si>
  <si>
    <t>說　　　　　　　　　　明
（詳列奉准增減之人數及文號）</t>
  </si>
  <si>
    <t>員</t>
  </si>
  <si>
    <t>工</t>
  </si>
  <si>
    <t>職員</t>
  </si>
  <si>
    <t>教員</t>
  </si>
  <si>
    <t>警察人員</t>
  </si>
  <si>
    <t>消防人員</t>
  </si>
  <si>
    <t>　　　合　　　計</t>
  </si>
  <si>
    <t/>
  </si>
  <si>
    <t>40</t>
  </si>
  <si>
    <t>雲林縣政府</t>
  </si>
  <si>
    <t>　民政處</t>
  </si>
  <si>
    <t>　財政處</t>
  </si>
  <si>
    <t>　建設處</t>
  </si>
  <si>
    <t>10</t>
  </si>
  <si>
    <t>　社會處</t>
  </si>
  <si>
    <t>　農業處</t>
  </si>
  <si>
    <t>　計畫處</t>
  </si>
  <si>
    <t>16</t>
  </si>
  <si>
    <t>　政風處</t>
  </si>
  <si>
    <t>　主計處</t>
  </si>
  <si>
    <t>　城鄉發展處</t>
  </si>
  <si>
    <t>　水利處</t>
  </si>
  <si>
    <t>雲林縣地方教育發展基金</t>
  </si>
  <si>
    <t>-8</t>
  </si>
  <si>
    <t>　教育處</t>
  </si>
  <si>
    <t>32</t>
  </si>
  <si>
    <t>　各高級中學</t>
  </si>
  <si>
    <t>　　斗南高中</t>
  </si>
  <si>
    <t>123</t>
  </si>
  <si>
    <t>4</t>
  </si>
  <si>
    <t>2</t>
  </si>
  <si>
    <t>125</t>
  </si>
  <si>
    <t>1.國中部36班、高中部18班、特教班1班、資源班1班、啟聰班1班。
2.高中增1班教師增2名。
3.控管不進用教師2名、控管進用代理教師1名。</t>
  </si>
  <si>
    <t>　　麥寮高中</t>
  </si>
  <si>
    <t>109</t>
  </si>
  <si>
    <t>117</t>
  </si>
  <si>
    <t>1.國中部35班、高中部12班、國中特教班1班、國中資源班1班、國中體育班3班、高中體育班3班。
2.國中部增1班增教師2名、高中部增1班增教師2名、國中特教班增1班增教師2名、國中體育班增1班增教師2名。
3.控管不進用教師2名、控管進用代理教師2名。</t>
  </si>
  <si>
    <t>　各國民中學</t>
  </si>
  <si>
    <t>1</t>
  </si>
  <si>
    <t>　　斗六國中</t>
  </si>
  <si>
    <t>1.國中部61班、特教班3班。
2.控管不進用教師2名、控管進用代理教師2名。</t>
  </si>
  <si>
    <t>　　雲林國中</t>
  </si>
  <si>
    <t>1.普通班37班、體育班3班、音樂班3班、資源班1班、中途班1班。
2.普通班增2班增教師4名。
3.控管不進用教師2名、控管進用代理教師3名。</t>
  </si>
  <si>
    <t>　　石榴國中</t>
  </si>
  <si>
    <t>35</t>
  </si>
  <si>
    <t>1.普通班17班。
2.控管進用代理教師1名。</t>
  </si>
  <si>
    <t>　　古坑國中</t>
  </si>
  <si>
    <t>43</t>
  </si>
  <si>
    <t>38</t>
  </si>
  <si>
    <t>33</t>
  </si>
  <si>
    <t>13</t>
  </si>
  <si>
    <t>-1</t>
  </si>
  <si>
    <t>1.普通班9班、體育班3班。
2.控管進用代理教師1名。
3.工友遇缺不補減少1名。</t>
  </si>
  <si>
    <t>1.普通班9班、特教班1班。
2.控管進用代理教師1名。</t>
  </si>
  <si>
    <t>1.普通班12班、資源班1班。
2.資源班增1班增教師1名。
3.控管進用代理教師1名。
4.工友撥入1名。</t>
  </si>
  <si>
    <t>　　台西國中</t>
  </si>
  <si>
    <t>1.普通班15班、資源班1班。
2.普通班增1班增教師2名、資源班增1班增教師1名。
3.控管進用代理教師1名。</t>
  </si>
  <si>
    <t>　　西螺國中</t>
  </si>
  <si>
    <t>55</t>
  </si>
  <si>
    <t>1.普通班20班、體育班3班、特教班1班、資源班1班。
2.普通班減1班減教師2名。
3.控管不進用教師1名、控管進用代理教師1名。</t>
  </si>
  <si>
    <t>　　二崙國中</t>
  </si>
  <si>
    <t>　　崙背國中</t>
  </si>
  <si>
    <t>　　北港國中</t>
  </si>
  <si>
    <t>1.普通班25班、特教班1班。
2.控管不進用教師2名、控管進用代理教師1名。
3.職員增1名。(依雲林縣政府97年1月28日府人力字第0971200165號函)</t>
  </si>
  <si>
    <t>　　建國國中</t>
  </si>
  <si>
    <t>　　元長國中</t>
  </si>
  <si>
    <t>1.普通班12班、資源班1班。
2.資源班增1班增教師1名。
3.控管進用代理教師1名。</t>
  </si>
  <si>
    <t>　　四湖國中</t>
  </si>
  <si>
    <t>1.普通班7班、特教班1班、資源班1班。
2.普通班減2班減教師4名。
3.控管進用代理教師1名。
4.超額職員出缺不補1名。</t>
  </si>
  <si>
    <t>　　飛沙國中</t>
  </si>
  <si>
    <t>1.普通班9班。
2.普通班增1班增教師2名。
3.控管進用代理教師1名。</t>
  </si>
  <si>
    <t>　　口湖國中</t>
  </si>
  <si>
    <t>1.普通班13班、特教班1班。
2.普通班減1班減教師2名。
3.控管進用代理教師1名。</t>
  </si>
  <si>
    <t>　　宜梧國中</t>
  </si>
  <si>
    <t>1.普通班8班。
2.普通班增2班增教師4名。
3.控管進用代理教師1名。</t>
  </si>
  <si>
    <t>　　水林國中</t>
  </si>
  <si>
    <t>1.普通班8班、資源班1班。
2.資源班增1班增教師1名。
3.控管進用代理教師1名。</t>
  </si>
  <si>
    <t>　　蔦松國中</t>
  </si>
  <si>
    <t>1.普通班3班。
2.普通班減1班減教師2名。
3.控管進用代理教師1名。</t>
  </si>
  <si>
    <t>　　林內國中</t>
  </si>
  <si>
    <t>1.普通班11班、資源班1班。
2.控管進用代理教師1名。</t>
  </si>
  <si>
    <t>　　東仁國中</t>
  </si>
  <si>
    <t>1.普通班11班、美術班3班。
2.控管進用代理教師1名。</t>
  </si>
  <si>
    <t>　各國民小學</t>
  </si>
  <si>
    <t>422</t>
  </si>
  <si>
    <t>3,252</t>
  </si>
  <si>
    <t>336</t>
  </si>
  <si>
    <t>455</t>
  </si>
  <si>
    <t>3,262</t>
  </si>
  <si>
    <t>328</t>
  </si>
  <si>
    <t>　　各國民小學</t>
  </si>
  <si>
    <t>　家庭教育中心</t>
  </si>
  <si>
    <t>雲林縣立體育場</t>
  </si>
  <si>
    <t>雲林縣家畜疾病防治所</t>
  </si>
  <si>
    <t>雲林縣斗六地政事務所</t>
  </si>
  <si>
    <t>雲林縣西螺地政事務所</t>
  </si>
  <si>
    <t>18</t>
  </si>
  <si>
    <t>雲林縣斗南地政事務所</t>
  </si>
  <si>
    <t>雲林縣台西地政事務所</t>
  </si>
  <si>
    <t>雲林縣衛生局</t>
  </si>
  <si>
    <t>291</t>
  </si>
  <si>
    <t>-3</t>
  </si>
  <si>
    <t>290</t>
  </si>
  <si>
    <t>雲林縣環境保護局</t>
  </si>
  <si>
    <t>雲林縣消防局</t>
  </si>
  <si>
    <t>　　東和國中</t>
  </si>
  <si>
    <t>　　莿桐國中</t>
  </si>
  <si>
    <t>　　東明國中</t>
  </si>
  <si>
    <t>　　大埤國中</t>
  </si>
  <si>
    <t>　　虎尾國中</t>
  </si>
  <si>
    <t>　　崇德國中</t>
  </si>
  <si>
    <t>　　土庫國中</t>
  </si>
  <si>
    <t>　　馬光國中</t>
  </si>
  <si>
    <t>　　褒忠國中</t>
  </si>
  <si>
    <t>　　東勢國中</t>
  </si>
  <si>
    <t>1.普通班19班。
2.普通班增1班增教師2名。
3.控管不進用教師1名、控管進用代理教師1名。</t>
  </si>
  <si>
    <t>1.普通班18班、資源班1班、體育班3班。
2.普通班減1班減教師2名。
3.控管不進用教師1名、控管進用代理教師1名。</t>
  </si>
  <si>
    <t>1.普通班17班、合作式中途班3班。
2.普通班減1班減教師2名。
3.控管不進用教師1名、控管進用代理教師1名。</t>
  </si>
  <si>
    <t>1.普通班15班、特教班1班。
2.控管進用代理教師1名。</t>
  </si>
  <si>
    <t>1.普通班18班、資源班1班。
2.普通班減2班減教師4名。
3.控管不進用教師1名、控管進用代理教師1名。</t>
  </si>
  <si>
    <t>1.普通班22班、特教班2班、資源班1班。
2.普通班增4班增教師8名。
3.控管不進用教師1名、控管進用代理教師1名。</t>
  </si>
  <si>
    <t>1.普通班36班、資源班1班。
2.普通班減3班減教師6名、資源班增1班增教師1名。
3.控管不進用教師2名、控管進用代理教師2名。</t>
  </si>
  <si>
    <t>雲林縣議會</t>
  </si>
  <si>
    <t>　地政處</t>
  </si>
  <si>
    <t>　行政處</t>
  </si>
  <si>
    <t>　人事處</t>
  </si>
  <si>
    <t>組織編制調整增列職員6人。</t>
  </si>
  <si>
    <t>　工務處</t>
  </si>
  <si>
    <t>　新聞處</t>
  </si>
  <si>
    <t>　勞工處</t>
  </si>
  <si>
    <t>　文化處</t>
  </si>
  <si>
    <t>　資訊管理所</t>
  </si>
  <si>
    <r>
      <t>組織編制調整減列職員9人、工友</t>
    </r>
    <r>
      <rPr>
        <sz val="9"/>
        <rFont val="標楷體"/>
        <family val="4"/>
      </rPr>
      <t>1</t>
    </r>
    <r>
      <rPr>
        <sz val="9"/>
        <rFont val="標楷體"/>
        <family val="4"/>
      </rPr>
      <t>人。</t>
    </r>
  </si>
  <si>
    <t>　採購中心</t>
  </si>
  <si>
    <t xml:space="preserve">1.普通班17班、特教班2班、資源班1班。
2.控管不進用教師1名、控管進用代理教師1名。
</t>
  </si>
  <si>
    <t xml:space="preserve">1.普通班44班、資源班1班。
2.普通班增7班增教師14名。
3.控管不進用教師3名、控管進用代理教師2名。
4.技工遇缺不補減少1名。
</t>
  </si>
  <si>
    <t>雲林縣虎尾地政事務所</t>
  </si>
  <si>
    <t>雲林縣北港地政事務所</t>
  </si>
  <si>
    <t>雲林縣稅務局</t>
  </si>
  <si>
    <t>雲林縣警察局</t>
  </si>
  <si>
    <t>工友遇缺不補減列1人。</t>
  </si>
  <si>
    <r>
      <t>組織編制調整減列職員1人、工友遇缺不補減列</t>
    </r>
    <r>
      <rPr>
        <sz val="9"/>
        <rFont val="標楷體"/>
        <family val="4"/>
      </rPr>
      <t>3</t>
    </r>
    <r>
      <rPr>
        <sz val="9"/>
        <rFont val="標楷體"/>
        <family val="4"/>
      </rPr>
      <t>人。</t>
    </r>
  </si>
  <si>
    <t>雲林縣立慢性病防治所</t>
  </si>
  <si>
    <r>
      <t>組織編制調整減列職員1人、組織編制擴編增列消防人員</t>
    </r>
    <r>
      <rPr>
        <sz val="9"/>
        <rFont val="標楷體"/>
        <family val="4"/>
      </rPr>
      <t>10</t>
    </r>
    <r>
      <rPr>
        <sz val="9"/>
        <rFont val="標楷體"/>
        <family val="4"/>
      </rPr>
      <t>人。</t>
    </r>
  </si>
  <si>
    <t>組織編制調整增列職員8人。</t>
  </si>
  <si>
    <r>
      <t>組織編制調整減列職員2人、工友遇缺不補減列</t>
    </r>
    <r>
      <rPr>
        <sz val="9"/>
        <rFont val="標楷體"/>
        <family val="4"/>
      </rPr>
      <t>1</t>
    </r>
    <r>
      <rPr>
        <sz val="9"/>
        <rFont val="標楷體"/>
        <family val="4"/>
      </rPr>
      <t>人。</t>
    </r>
  </si>
  <si>
    <t>工友遇缺不補減列1人。</t>
  </si>
  <si>
    <t>四湖戶政事務所減列職員1人。</t>
  </si>
  <si>
    <t>1.普通班21班、體育班2班、資源班1班。
2.控管不進用教師1名、控管進用代理教師1名。</t>
  </si>
  <si>
    <t>1.普通班30班、特教班2班、資源班1班。
2.普通班增2班增教師3名。
3.控管不進用教師2名、控管進用代理教師1名。</t>
  </si>
  <si>
    <t>1.普通班1,992班、特教班64班、幼稚園33班。
2.教師增10名。
3.職員增33名。(依雲林縣政府97年1月28日府人力字第0971200165號函、雲林縣議會97年9月19日雲議議教臨16、17字第0970001658號函)
4.工友遇缺不補減少8名。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</si>
</sst>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 ;[Red]\-#,##0\ "/>
  </numFmts>
  <fonts count="7">
    <font>
      <sz val="10"/>
      <name val="Arial"/>
      <family val="2"/>
    </font>
    <font>
      <sz val="9"/>
      <name val="標楷體"/>
      <family val="4"/>
    </font>
    <font>
      <u val="single"/>
      <sz val="17"/>
      <name val="標楷體"/>
      <family val="4"/>
    </font>
    <font>
      <u val="single"/>
      <sz val="21"/>
      <name val="標楷體"/>
      <family val="4"/>
    </font>
    <font>
      <sz val="11"/>
      <name val="標楷體"/>
      <family val="4"/>
    </font>
    <font>
      <sz val="7"/>
      <name val="標楷體"/>
      <family val="4"/>
    </font>
    <font>
      <sz val="9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>
      <alignment horizontal="right" vertical="top" wrapText="1"/>
    </xf>
    <xf numFmtId="0" fontId="1" fillId="2" borderId="0" xfId="0" applyNumberFormat="1" applyFont="1" applyFill="1" applyBorder="1" applyAlignment="1">
      <alignment horizontal="left" vertical="top" wrapText="1"/>
    </xf>
    <xf numFmtId="0" fontId="1" fillId="2" borderId="0" xfId="0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left" vertical="top" wrapText="1"/>
    </xf>
    <xf numFmtId="177" fontId="1" fillId="2" borderId="0" xfId="0" applyNumberFormat="1" applyFont="1" applyFill="1" applyBorder="1" applyAlignment="1">
      <alignment horizontal="left" vertical="top" wrapText="1"/>
    </xf>
    <xf numFmtId="177" fontId="1" fillId="2" borderId="3" xfId="0" applyNumberFormat="1" applyFont="1" applyFill="1" applyBorder="1" applyAlignment="1">
      <alignment horizontal="center" vertical="center" wrapText="1"/>
    </xf>
    <xf numFmtId="177" fontId="1" fillId="2" borderId="0" xfId="0" applyNumberFormat="1" applyFont="1" applyFill="1" applyBorder="1" applyAlignment="1">
      <alignment horizontal="right" vertical="top" wrapText="1"/>
    </xf>
    <xf numFmtId="177" fontId="1" fillId="0" borderId="0" xfId="0" applyNumberFormat="1" applyFont="1" applyFill="1" applyBorder="1" applyAlignment="1">
      <alignment horizontal="right" vertical="top" wrapText="1"/>
    </xf>
    <xf numFmtId="177" fontId="1" fillId="2" borderId="0" xfId="0" applyNumberFormat="1" applyFont="1" applyFill="1" applyBorder="1" applyAlignment="1">
      <alignment horizontal="right" vertical="center" wrapText="1"/>
    </xf>
    <xf numFmtId="177" fontId="1" fillId="2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/>
    </xf>
    <xf numFmtId="177" fontId="5" fillId="2" borderId="3" xfId="0" applyNumberFormat="1" applyFont="1" applyFill="1" applyBorder="1" applyAlignment="1">
      <alignment horizontal="center" vertical="center" wrapText="1"/>
    </xf>
    <xf numFmtId="177" fontId="5" fillId="2" borderId="0" xfId="0" applyNumberFormat="1" applyFont="1" applyFill="1" applyBorder="1" applyAlignment="1">
      <alignment horizontal="center" vertical="center" wrapText="1"/>
    </xf>
    <xf numFmtId="177" fontId="1" fillId="2" borderId="0" xfId="0" applyNumberFormat="1" applyBorder="1" applyAlignment="1">
      <alignment horizontal="center" vertical="center" wrapText="1"/>
    </xf>
    <xf numFmtId="177" fontId="1" fillId="2" borderId="0" xfId="0" applyNumberFormat="1" applyBorder="1" applyAlignment="1">
      <alignment horizontal="right" vertical="center" wrapText="1"/>
    </xf>
    <xf numFmtId="0" fontId="1" fillId="2" borderId="4" xfId="0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/>
    </xf>
    <xf numFmtId="0" fontId="1" fillId="2" borderId="5" xfId="0" applyBorder="1" applyAlignment="1">
      <alignment vertical="top" wrapText="1"/>
    </xf>
    <xf numFmtId="0" fontId="1" fillId="2" borderId="6" xfId="0" applyBorder="1" applyAlignment="1">
      <alignment vertical="top" wrapText="1"/>
    </xf>
    <xf numFmtId="0" fontId="1" fillId="2" borderId="7" xfId="0" applyBorder="1" applyAlignment="1">
      <alignment vertical="top" wrapText="1"/>
    </xf>
    <xf numFmtId="0" fontId="1" fillId="2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" fillId="2" borderId="8" xfId="0" applyBorder="1" applyAlignment="1">
      <alignment horizontal="center" vertical="top" wrapText="1"/>
    </xf>
    <xf numFmtId="0" fontId="1" fillId="3" borderId="0" xfId="0" applyNumberFormat="1" applyFont="1" applyFill="1" applyBorder="1" applyAlignment="1">
      <alignment horizontal="left" vertical="top" wrapText="1"/>
    </xf>
    <xf numFmtId="0" fontId="1" fillId="2" borderId="9" xfId="0" applyBorder="1" applyAlignment="1">
      <alignment horizontal="center" vertical="top" wrapText="1"/>
    </xf>
    <xf numFmtId="0" fontId="1" fillId="2" borderId="3" xfId="0" applyBorder="1" applyAlignment="1">
      <alignment horizontal="center" vertical="top" wrapText="1"/>
    </xf>
    <xf numFmtId="0" fontId="1" fillId="2" borderId="8" xfId="0" applyBorder="1" applyAlignment="1">
      <alignment horizontal="center" vertical="center" wrapText="1"/>
    </xf>
    <xf numFmtId="0" fontId="1" fillId="2" borderId="0" xfId="0" applyBorder="1" applyAlignment="1">
      <alignment horizontal="center" vertical="center" wrapText="1"/>
    </xf>
    <xf numFmtId="0" fontId="1" fillId="2" borderId="3" xfId="0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right" vertical="top" wrapText="1"/>
    </xf>
    <xf numFmtId="0" fontId="3" fillId="2" borderId="0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right" vertical="top" wrapText="1"/>
    </xf>
    <xf numFmtId="0" fontId="4" fillId="2" borderId="0" xfId="0" applyNumberFormat="1" applyFont="1" applyFill="1" applyBorder="1" applyAlignment="1">
      <alignment horizontal="left" vertical="top" wrapText="1"/>
    </xf>
    <xf numFmtId="0" fontId="2" fillId="2" borderId="0" xfId="0" applyNumberFormat="1" applyFont="1" applyFill="1" applyBorder="1" applyAlignment="1">
      <alignment horizontal="right" vertical="top" wrapText="1"/>
    </xf>
    <xf numFmtId="0" fontId="2" fillId="2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0" fillId="0" borderId="4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 horizontal="left" vertical="top" wrapText="1"/>
    </xf>
    <xf numFmtId="0" fontId="1" fillId="2" borderId="10" xfId="0" applyBorder="1" applyAlignment="1">
      <alignment horizontal="center" vertical="center" wrapText="1"/>
    </xf>
    <xf numFmtId="0" fontId="1" fillId="2" borderId="4" xfId="0" applyBorder="1" applyAlignment="1">
      <alignment horizontal="center" vertical="center" wrapText="1"/>
    </xf>
    <xf numFmtId="0" fontId="1" fillId="2" borderId="11" xfId="0" applyBorder="1" applyAlignment="1">
      <alignment horizontal="center" vertical="center" wrapText="1"/>
    </xf>
    <xf numFmtId="177" fontId="1" fillId="2" borderId="0" xfId="0" applyNumberFormat="1" applyBorder="1" applyAlignment="1">
      <alignment horizontal="center" vertical="center" wrapText="1"/>
    </xf>
    <xf numFmtId="177" fontId="1" fillId="2" borderId="3" xfId="0" applyNumberForma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4"/>
  <sheetViews>
    <sheetView showZeros="0" tabSelected="1" workbookViewId="0" topLeftCell="C1">
      <pane xSplit="2" ySplit="7" topLeftCell="R8" activePane="bottomRight" state="frozen"/>
      <selection pane="topLeft" activeCell="C1" sqref="C1"/>
      <selection pane="topRight" activeCell="E1" sqref="E1"/>
      <selection pane="bottomLeft" activeCell="C8" sqref="C8"/>
      <selection pane="bottomRight" activeCell="C5" sqref="C5:C7"/>
    </sheetView>
  </sheetViews>
  <sheetFormatPr defaultColWidth="9.140625" defaultRowHeight="12.75"/>
  <cols>
    <col min="1" max="1" width="4.00390625" style="0" bestFit="1" customWidth="1"/>
    <col min="2" max="2" width="0.13671875" style="0" bestFit="1" customWidth="1"/>
    <col min="3" max="3" width="22.140625" style="0" bestFit="1" customWidth="1"/>
    <col min="4" max="4" width="0.13671875" style="0" bestFit="1" customWidth="1"/>
    <col min="5" max="5" width="7.00390625" style="14" bestFit="1" customWidth="1"/>
    <col min="6" max="6" width="0.13671875" style="0" bestFit="1" customWidth="1"/>
    <col min="7" max="7" width="7.00390625" style="14" bestFit="1" customWidth="1"/>
    <col min="8" max="8" width="0.13671875" style="0" bestFit="1" customWidth="1"/>
    <col min="9" max="9" width="7.00390625" style="14" bestFit="1" customWidth="1"/>
    <col min="10" max="10" width="0.13671875" style="0" bestFit="1" customWidth="1"/>
    <col min="11" max="11" width="7.00390625" style="14" bestFit="1" customWidth="1"/>
    <col min="12" max="12" width="0.13671875" style="0" bestFit="1" customWidth="1"/>
    <col min="13" max="13" width="6.00390625" style="14" bestFit="1" customWidth="1"/>
    <col min="14" max="14" width="0.13671875" style="0" bestFit="1" customWidth="1"/>
    <col min="15" max="15" width="7.00390625" style="14" bestFit="1" customWidth="1"/>
    <col min="16" max="16" width="0.13671875" style="0" bestFit="1" customWidth="1"/>
    <col min="17" max="17" width="7.00390625" style="14" bestFit="1" customWidth="1"/>
    <col min="18" max="18" width="0.13671875" style="0" bestFit="1" customWidth="1"/>
    <col min="19" max="19" width="7.00390625" style="14" bestFit="1" customWidth="1"/>
    <col min="20" max="20" width="0.13671875" style="0" bestFit="1" customWidth="1"/>
    <col min="21" max="21" width="6.8515625" style="14" bestFit="1" customWidth="1"/>
    <col min="22" max="22" width="0.13671875" style="0" bestFit="1" customWidth="1"/>
    <col min="23" max="23" width="5.140625" style="14" bestFit="1" customWidth="1"/>
    <col min="24" max="25" width="0.13671875" style="0" bestFit="1" customWidth="1"/>
    <col min="26" max="26" width="4.8515625" style="0" customWidth="1"/>
    <col min="27" max="27" width="0.13671875" style="0" customWidth="1"/>
    <col min="28" max="28" width="6.8515625" style="14" bestFit="1" customWidth="1"/>
    <col min="29" max="29" width="0.13671875" style="0" bestFit="1" customWidth="1"/>
    <col min="30" max="30" width="7.00390625" style="14" bestFit="1" customWidth="1"/>
    <col min="31" max="31" width="0.13671875" style="0" bestFit="1" customWidth="1"/>
    <col min="32" max="32" width="7.00390625" style="14" bestFit="1" customWidth="1"/>
    <col min="33" max="33" width="0.13671875" style="0" bestFit="1" customWidth="1"/>
    <col min="34" max="34" width="7.00390625" style="14" bestFit="1" customWidth="1"/>
    <col min="35" max="35" width="0.13671875" style="0" bestFit="1" customWidth="1"/>
    <col min="36" max="36" width="5.140625" style="14" bestFit="1" customWidth="1"/>
    <col min="37" max="37" width="0.13671875" style="0" bestFit="1" customWidth="1"/>
    <col min="38" max="38" width="36.7109375" style="0" bestFit="1" customWidth="1"/>
    <col min="39" max="39" width="20.28125" style="0" bestFit="1" customWidth="1"/>
    <col min="40" max="40" width="0.13671875" style="0" bestFit="1" customWidth="1"/>
    <col min="41" max="41" width="4.00390625" style="0" bestFit="1" customWidth="1"/>
  </cols>
  <sheetData>
    <row r="1" spans="1:41" ht="24.75" customHeight="1">
      <c r="A1" s="1"/>
      <c r="B1" s="1"/>
      <c r="C1" s="1"/>
      <c r="D1" s="1"/>
      <c r="E1" s="8"/>
      <c r="F1" s="1"/>
      <c r="G1" s="8"/>
      <c r="H1" s="1"/>
      <c r="I1" s="8"/>
      <c r="J1" s="1"/>
      <c r="K1" s="8"/>
      <c r="L1" s="1"/>
      <c r="M1" s="8"/>
      <c r="N1" s="1"/>
      <c r="O1" s="8"/>
      <c r="P1" s="1"/>
      <c r="Q1" s="8"/>
      <c r="R1" s="1"/>
      <c r="S1" s="8"/>
      <c r="T1" s="1"/>
      <c r="U1" s="8"/>
      <c r="V1" s="1"/>
      <c r="W1" s="8"/>
      <c r="X1" s="1"/>
      <c r="Y1" s="1"/>
      <c r="Z1" s="1"/>
      <c r="AA1" s="1"/>
      <c r="AB1" s="8"/>
      <c r="AC1" s="1"/>
      <c r="AD1" s="8"/>
      <c r="AE1" s="1"/>
      <c r="AF1" s="8"/>
      <c r="AG1" s="1"/>
      <c r="AH1" s="8"/>
      <c r="AI1" s="1"/>
      <c r="AJ1" s="8"/>
      <c r="AK1" s="1"/>
      <c r="AL1" s="1"/>
      <c r="AM1" s="1"/>
      <c r="AN1" s="1"/>
      <c r="AO1" s="1"/>
    </row>
    <row r="2" spans="1:41" ht="27" customHeight="1">
      <c r="A2" s="1"/>
      <c r="B2" s="1"/>
      <c r="C2" s="37" t="s">
        <v>0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1"/>
      <c r="Y2" s="1"/>
      <c r="Z2" s="1"/>
      <c r="AA2" s="1"/>
      <c r="AB2" s="38" t="s">
        <v>1</v>
      </c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1"/>
      <c r="AO2" s="1"/>
    </row>
    <row r="3" spans="1:41" ht="33.75" customHeight="1">
      <c r="A3" s="1"/>
      <c r="B3" s="1"/>
      <c r="C3" s="33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1"/>
      <c r="Y3" s="1"/>
      <c r="Z3" s="1"/>
      <c r="AA3" s="1"/>
      <c r="AB3" s="34" t="s">
        <v>3</v>
      </c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1"/>
      <c r="AO3" s="1"/>
    </row>
    <row r="4" spans="1:41" ht="16.5" customHeight="1">
      <c r="A4" s="1"/>
      <c r="B4" s="1"/>
      <c r="C4" s="35" t="s">
        <v>4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1"/>
      <c r="Y4" s="1"/>
      <c r="Z4" s="1"/>
      <c r="AA4" s="1"/>
      <c r="AB4" s="36" t="s">
        <v>5</v>
      </c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" t="s">
        <v>6</v>
      </c>
      <c r="AN4" s="1"/>
      <c r="AO4" s="1"/>
    </row>
    <row r="5" spans="1:41" ht="15.75" customHeight="1">
      <c r="A5" s="1"/>
      <c r="B5" s="27"/>
      <c r="C5" s="30" t="s">
        <v>7</v>
      </c>
      <c r="D5" s="27"/>
      <c r="E5" s="28" t="s">
        <v>8</v>
      </c>
      <c r="F5" s="28"/>
      <c r="G5" s="28"/>
      <c r="H5" s="28"/>
      <c r="I5" s="28"/>
      <c r="J5" s="28"/>
      <c r="K5" s="28"/>
      <c r="L5" s="28"/>
      <c r="M5" s="28"/>
      <c r="N5" s="27"/>
      <c r="O5" s="28" t="s">
        <v>9</v>
      </c>
      <c r="P5" s="28"/>
      <c r="Q5" s="28"/>
      <c r="R5" s="28"/>
      <c r="S5" s="28"/>
      <c r="T5" s="28"/>
      <c r="U5" s="28"/>
      <c r="V5" s="28"/>
      <c r="W5" s="28"/>
      <c r="X5" s="1"/>
      <c r="Y5" s="27"/>
      <c r="Z5" s="1"/>
      <c r="AA5" s="27"/>
      <c r="AB5" s="28" t="s">
        <v>10</v>
      </c>
      <c r="AC5" s="28"/>
      <c r="AD5" s="28"/>
      <c r="AE5" s="28"/>
      <c r="AF5" s="28"/>
      <c r="AG5" s="28"/>
      <c r="AH5" s="28"/>
      <c r="AI5" s="28"/>
      <c r="AJ5" s="28"/>
      <c r="AK5" s="27"/>
      <c r="AL5" s="30" t="s">
        <v>11</v>
      </c>
      <c r="AM5" s="42"/>
      <c r="AN5" s="27"/>
      <c r="AO5" s="1"/>
    </row>
    <row r="6" spans="1:41" ht="15.75" customHeight="1">
      <c r="A6" s="1"/>
      <c r="B6" s="25"/>
      <c r="C6" s="31"/>
      <c r="D6" s="25"/>
      <c r="E6" s="29" t="s">
        <v>12</v>
      </c>
      <c r="F6" s="29"/>
      <c r="G6" s="29"/>
      <c r="H6" s="29"/>
      <c r="I6" s="29"/>
      <c r="J6" s="29"/>
      <c r="K6" s="29"/>
      <c r="L6" s="27"/>
      <c r="M6" s="45" t="s">
        <v>13</v>
      </c>
      <c r="N6" s="25"/>
      <c r="O6" s="29" t="s">
        <v>12</v>
      </c>
      <c r="P6" s="29"/>
      <c r="Q6" s="29"/>
      <c r="R6" s="29"/>
      <c r="S6" s="29"/>
      <c r="T6" s="29"/>
      <c r="U6" s="29"/>
      <c r="V6" s="27"/>
      <c r="W6" s="45" t="s">
        <v>13</v>
      </c>
      <c r="X6" s="1"/>
      <c r="Y6" s="25"/>
      <c r="Z6" s="1"/>
      <c r="AA6" s="25"/>
      <c r="AB6" s="29" t="s">
        <v>12</v>
      </c>
      <c r="AC6" s="29"/>
      <c r="AD6" s="29"/>
      <c r="AE6" s="29"/>
      <c r="AF6" s="29"/>
      <c r="AG6" s="29"/>
      <c r="AH6" s="29"/>
      <c r="AI6" s="27"/>
      <c r="AJ6" s="45" t="s">
        <v>13</v>
      </c>
      <c r="AK6" s="25"/>
      <c r="AL6" s="31"/>
      <c r="AM6" s="43"/>
      <c r="AN6" s="25"/>
      <c r="AO6" s="1"/>
    </row>
    <row r="7" spans="1:41" ht="19.5" customHeight="1">
      <c r="A7" s="1"/>
      <c r="B7" s="25"/>
      <c r="C7" s="32"/>
      <c r="D7" s="25"/>
      <c r="E7" s="9" t="s">
        <v>14</v>
      </c>
      <c r="F7" s="27"/>
      <c r="G7" s="9" t="s">
        <v>15</v>
      </c>
      <c r="H7" s="27"/>
      <c r="I7" s="15" t="s">
        <v>16</v>
      </c>
      <c r="J7" s="27"/>
      <c r="K7" s="15" t="s">
        <v>17</v>
      </c>
      <c r="L7" s="25"/>
      <c r="M7" s="46"/>
      <c r="N7" s="25"/>
      <c r="O7" s="9" t="s">
        <v>14</v>
      </c>
      <c r="P7" s="27"/>
      <c r="Q7" s="9" t="s">
        <v>15</v>
      </c>
      <c r="R7" s="27"/>
      <c r="S7" s="15" t="s">
        <v>16</v>
      </c>
      <c r="T7" s="27"/>
      <c r="U7" s="15" t="s">
        <v>17</v>
      </c>
      <c r="V7" s="25"/>
      <c r="W7" s="46"/>
      <c r="X7" s="1"/>
      <c r="Y7" s="25"/>
      <c r="Z7" s="1"/>
      <c r="AA7" s="25"/>
      <c r="AB7" s="9" t="s">
        <v>14</v>
      </c>
      <c r="AC7" s="27"/>
      <c r="AD7" s="9" t="s">
        <v>15</v>
      </c>
      <c r="AE7" s="27"/>
      <c r="AF7" s="15" t="s">
        <v>16</v>
      </c>
      <c r="AG7" s="27"/>
      <c r="AH7" s="15" t="s">
        <v>17</v>
      </c>
      <c r="AI7" s="25"/>
      <c r="AJ7" s="46"/>
      <c r="AK7" s="25"/>
      <c r="AL7" s="32"/>
      <c r="AM7" s="44"/>
      <c r="AN7" s="25"/>
      <c r="AO7" s="1"/>
    </row>
    <row r="8" spans="1:41" ht="22.5" customHeight="1">
      <c r="A8" s="1"/>
      <c r="B8" s="25"/>
      <c r="C8" s="3" t="s">
        <v>18</v>
      </c>
      <c r="D8" s="25"/>
      <c r="E8" s="10">
        <f>E9+E10+E30+E96+E97+E98+E99+E100+E101+E102+E103+E104+E105+E106+E107+E108+E109</f>
        <v>2388</v>
      </c>
      <c r="F8" s="25"/>
      <c r="G8" s="10">
        <f>G9+G10+G30+G96+G97+G98+G99+G100+G101+G102+G103+G104+G105+G106+G107+G108+G109</f>
        <v>4732</v>
      </c>
      <c r="H8" s="25"/>
      <c r="I8" s="10">
        <f>I9+I10+I30+I96+I97+I98+I99+I100+I101+I102+I103+I104+I105+I106+I107+I108+I109</f>
        <v>1573</v>
      </c>
      <c r="J8" s="25"/>
      <c r="K8" s="10">
        <f>K9+K10+K30+K96+K97+K98+K99+K100+K101+K102+K103+K104+K105+K106+K107+K108+K109</f>
        <v>342</v>
      </c>
      <c r="L8" s="25"/>
      <c r="M8" s="10">
        <f>M9+M10+M30+M96+M97+M98+M99+M100+M101+M102+M103+M104+M105+M106+M107+M108+M109</f>
        <v>853</v>
      </c>
      <c r="N8" s="25"/>
      <c r="O8" s="10">
        <f>O9+O10+O30+O96+O97+O98+O99+O100+O101+O102+O103+O104+O105+O106+O107+O108+O109</f>
        <v>34</v>
      </c>
      <c r="P8" s="25"/>
      <c r="Q8" s="10">
        <f>Q9+Q10+Q30+Q96+Q97+Q98+Q99+Q100+Q101+Q102+Q103+Q104+Q105+Q106+Q107+Q108+Q109</f>
        <v>40</v>
      </c>
      <c r="R8" s="25"/>
      <c r="S8" s="10">
        <f>S9+S10+S30+S96+S97+S98+S99+S100+S101+S102+S103+S104+S105+S106+S107+S108+S109</f>
        <v>0</v>
      </c>
      <c r="T8" s="25"/>
      <c r="U8" s="10">
        <f>U9+U10+U30+U96+U97+U98+U99+U100+U101+U102+U103+U104+U105+U106+U107+U108+U109</f>
        <v>10</v>
      </c>
      <c r="V8" s="25"/>
      <c r="W8" s="10">
        <f>W9+W10+W30+W96+W97+W98+W99+W100+W101+W102+W103+W104+W105+W106+W107+W108+W109</f>
        <v>-15</v>
      </c>
      <c r="X8" s="1"/>
      <c r="Y8" s="25"/>
      <c r="Z8" s="1"/>
      <c r="AA8" s="25"/>
      <c r="AB8" s="10">
        <f>AB9+AB10+AB30+AB96+AB97+AB98+AB99+AB100+AB101+AB102+AB103+AB104+AB105+AB106+AB107+AB108+AB109</f>
        <v>2422</v>
      </c>
      <c r="AC8" s="25"/>
      <c r="AD8" s="10">
        <f>AD9+AD10+AD30+AD96+AD97+AD98+AD99+AD100+AD101+AD102+AD103+AD104+AD105+AD106+AD107+AD108+AD109</f>
        <v>4772</v>
      </c>
      <c r="AE8" s="25"/>
      <c r="AF8" s="10">
        <f>AF9+AF10+AF30+AF96+AF97+AF98+AF99+AF100+AF101+AF102+AF103+AF104+AF105+AF106+AF107+AF108+AF109</f>
        <v>1573</v>
      </c>
      <c r="AG8" s="25"/>
      <c r="AH8" s="10">
        <f>AH9+AH10+AH30+AH96+AH97+AH98+AH99+AH100+AH101+AH102+AH103+AH104+AH105+AH106+AH107+AH108+AH109</f>
        <v>352</v>
      </c>
      <c r="AI8" s="25"/>
      <c r="AJ8" s="10">
        <f>AJ9+AJ10+AJ30+AJ96+AJ97+AJ98+AJ99+AJ100+AJ101+AJ102+AJ103+AJ104+AJ105+AJ106+AJ107+AJ108+AJ109</f>
        <v>838</v>
      </c>
      <c r="AK8" s="25"/>
      <c r="AL8" s="24" t="s">
        <v>19</v>
      </c>
      <c r="AM8" s="40"/>
      <c r="AN8" s="25"/>
      <c r="AO8" s="1"/>
    </row>
    <row r="9" spans="1:41" ht="22.5" customHeight="1">
      <c r="A9" s="1"/>
      <c r="B9" s="25"/>
      <c r="C9" s="3" t="s">
        <v>134</v>
      </c>
      <c r="D9" s="25"/>
      <c r="E9" s="10">
        <v>24</v>
      </c>
      <c r="F9" s="25"/>
      <c r="G9" s="10"/>
      <c r="H9" s="25"/>
      <c r="I9" s="10"/>
      <c r="J9" s="25"/>
      <c r="K9" s="10"/>
      <c r="L9" s="25"/>
      <c r="M9" s="10">
        <v>11</v>
      </c>
      <c r="N9" s="25"/>
      <c r="O9" s="10">
        <f>AB9-E9</f>
        <v>0</v>
      </c>
      <c r="P9" s="25"/>
      <c r="Q9" s="10">
        <f>AD9-G9</f>
        <v>0</v>
      </c>
      <c r="R9" s="25"/>
      <c r="S9" s="10">
        <f>AF9-I9</f>
        <v>0</v>
      </c>
      <c r="T9" s="25"/>
      <c r="U9" s="10"/>
      <c r="V9" s="25"/>
      <c r="W9" s="10"/>
      <c r="X9" s="1"/>
      <c r="Y9" s="25"/>
      <c r="Z9" s="1"/>
      <c r="AA9" s="25"/>
      <c r="AB9" s="10">
        <v>24</v>
      </c>
      <c r="AC9" s="25"/>
      <c r="AD9" s="10"/>
      <c r="AE9" s="25"/>
      <c r="AF9" s="10"/>
      <c r="AG9" s="25"/>
      <c r="AH9" s="10"/>
      <c r="AI9" s="25"/>
      <c r="AJ9" s="10">
        <v>11</v>
      </c>
      <c r="AK9" s="25"/>
      <c r="AL9" s="24" t="s">
        <v>19</v>
      </c>
      <c r="AM9" s="40"/>
      <c r="AN9" s="25"/>
      <c r="AO9" s="1"/>
    </row>
    <row r="10" spans="1:41" ht="22.5" customHeight="1">
      <c r="A10" s="1"/>
      <c r="B10" s="25"/>
      <c r="C10" s="3" t="s">
        <v>21</v>
      </c>
      <c r="D10" s="25"/>
      <c r="E10" s="10">
        <f>SUM(E11:E29)</f>
        <v>710</v>
      </c>
      <c r="F10" s="25"/>
      <c r="G10" s="10">
        <f>SUM(G11:G29)</f>
        <v>0</v>
      </c>
      <c r="H10" s="25"/>
      <c r="I10" s="10">
        <f>SUM(I11:I29)</f>
        <v>0</v>
      </c>
      <c r="J10" s="25"/>
      <c r="K10" s="10">
        <f>SUM(K11:K29)</f>
        <v>0</v>
      </c>
      <c r="L10" s="25"/>
      <c r="M10" s="10">
        <f>SUM(M11:M29)</f>
        <v>99</v>
      </c>
      <c r="N10" s="25"/>
      <c r="O10" s="10">
        <f>SUM(O11:O29)</f>
        <v>4</v>
      </c>
      <c r="P10" s="25"/>
      <c r="Q10" s="10">
        <f>SUM(Q11:Q29)</f>
        <v>0</v>
      </c>
      <c r="R10" s="25"/>
      <c r="S10" s="10">
        <f>SUM(S11:S29)</f>
        <v>0</v>
      </c>
      <c r="T10" s="25"/>
      <c r="U10" s="10">
        <f>SUM(U11:U29)</f>
        <v>0</v>
      </c>
      <c r="V10" s="25"/>
      <c r="W10" s="10">
        <f>SUM(W11:W29)</f>
        <v>-2</v>
      </c>
      <c r="X10" s="1"/>
      <c r="Y10" s="25"/>
      <c r="Z10" s="1"/>
      <c r="AA10" s="25"/>
      <c r="AB10" s="10">
        <f>SUM(AB11:AB29)</f>
        <v>714</v>
      </c>
      <c r="AC10" s="25"/>
      <c r="AD10" s="10">
        <f>SUM(AD11:AD29)</f>
        <v>0</v>
      </c>
      <c r="AE10" s="25"/>
      <c r="AF10" s="10">
        <f>SUM(AF11:AF29)</f>
        <v>0</v>
      </c>
      <c r="AG10" s="25"/>
      <c r="AH10" s="10">
        <f>SUM(AH11:AH29)</f>
        <v>0</v>
      </c>
      <c r="AI10" s="25"/>
      <c r="AJ10" s="10">
        <f>SUM(AJ11:AJ29)</f>
        <v>97</v>
      </c>
      <c r="AK10" s="25"/>
      <c r="AL10" s="24" t="s">
        <v>19</v>
      </c>
      <c r="AM10" s="40"/>
      <c r="AN10" s="25"/>
      <c r="AO10" s="1"/>
    </row>
    <row r="11" spans="1:41" ht="22.5" customHeight="1">
      <c r="A11" s="1"/>
      <c r="B11" s="25"/>
      <c r="C11" s="3" t="s">
        <v>22</v>
      </c>
      <c r="D11" s="25"/>
      <c r="E11" s="10">
        <v>241</v>
      </c>
      <c r="F11" s="25"/>
      <c r="G11" s="10"/>
      <c r="H11" s="25"/>
      <c r="I11" s="10"/>
      <c r="J11" s="25"/>
      <c r="K11" s="10"/>
      <c r="L11" s="25"/>
      <c r="M11" s="10">
        <v>21</v>
      </c>
      <c r="N11" s="25"/>
      <c r="O11" s="10">
        <f>AB11-E11</f>
        <v>-1</v>
      </c>
      <c r="P11" s="25"/>
      <c r="Q11" s="10">
        <f>AD11-G11</f>
        <v>0</v>
      </c>
      <c r="R11" s="25"/>
      <c r="S11" s="10">
        <f>AF11-I11</f>
        <v>0</v>
      </c>
      <c r="T11" s="25"/>
      <c r="U11" s="10"/>
      <c r="V11" s="25"/>
      <c r="W11" s="10"/>
      <c r="X11" s="1"/>
      <c r="Y11" s="25"/>
      <c r="Z11" s="1"/>
      <c r="AA11" s="25"/>
      <c r="AB11" s="10">
        <v>240</v>
      </c>
      <c r="AC11" s="25"/>
      <c r="AD11" s="10"/>
      <c r="AE11" s="25"/>
      <c r="AF11" s="10"/>
      <c r="AG11" s="25"/>
      <c r="AH11" s="10"/>
      <c r="AI11" s="25"/>
      <c r="AJ11" s="10">
        <v>21</v>
      </c>
      <c r="AK11" s="25"/>
      <c r="AL11" s="24" t="s">
        <v>159</v>
      </c>
      <c r="AM11" s="40"/>
      <c r="AN11" s="25"/>
      <c r="AO11" s="1"/>
    </row>
    <row r="12" spans="1:41" ht="22.5" customHeight="1">
      <c r="A12" s="1"/>
      <c r="B12" s="25"/>
      <c r="C12" s="3" t="s">
        <v>23</v>
      </c>
      <c r="D12" s="25"/>
      <c r="E12" s="10">
        <v>22</v>
      </c>
      <c r="F12" s="25"/>
      <c r="G12" s="10"/>
      <c r="H12" s="25"/>
      <c r="I12" s="10"/>
      <c r="J12" s="25"/>
      <c r="K12" s="10"/>
      <c r="L12" s="25"/>
      <c r="M12" s="10"/>
      <c r="N12" s="25"/>
      <c r="O12" s="10">
        <f aca="true" t="shared" si="0" ref="O12:O33">AB12-E12</f>
        <v>0</v>
      </c>
      <c r="P12" s="25"/>
      <c r="Q12" s="10">
        <f aca="true" t="shared" si="1" ref="Q12:Q33">AD12-G12</f>
        <v>0</v>
      </c>
      <c r="R12" s="25"/>
      <c r="S12" s="10">
        <f aca="true" t="shared" si="2" ref="S12:S33">AF12-I12</f>
        <v>0</v>
      </c>
      <c r="T12" s="25"/>
      <c r="U12" s="10"/>
      <c r="V12" s="25"/>
      <c r="W12" s="10"/>
      <c r="X12" s="1"/>
      <c r="Y12" s="25"/>
      <c r="Z12" s="1"/>
      <c r="AA12" s="25"/>
      <c r="AB12" s="10">
        <v>22</v>
      </c>
      <c r="AC12" s="25"/>
      <c r="AD12" s="10"/>
      <c r="AE12" s="25"/>
      <c r="AF12" s="10"/>
      <c r="AG12" s="25"/>
      <c r="AH12" s="10"/>
      <c r="AI12" s="25"/>
      <c r="AJ12" s="10" t="s">
        <v>19</v>
      </c>
      <c r="AK12" s="25"/>
      <c r="AL12" s="24" t="s">
        <v>19</v>
      </c>
      <c r="AM12" s="40"/>
      <c r="AN12" s="25"/>
      <c r="AO12" s="1"/>
    </row>
    <row r="13" spans="1:41" ht="22.5" customHeight="1">
      <c r="A13" s="1"/>
      <c r="B13" s="25"/>
      <c r="C13" s="3" t="s">
        <v>24</v>
      </c>
      <c r="D13" s="25"/>
      <c r="E13" s="10">
        <v>34</v>
      </c>
      <c r="F13" s="25"/>
      <c r="G13" s="10"/>
      <c r="H13" s="25"/>
      <c r="I13" s="10"/>
      <c r="J13" s="25"/>
      <c r="K13" s="10"/>
      <c r="L13" s="25"/>
      <c r="M13" s="10">
        <v>6</v>
      </c>
      <c r="N13" s="25"/>
      <c r="O13" s="10">
        <f t="shared" si="0"/>
        <v>0</v>
      </c>
      <c r="P13" s="25"/>
      <c r="Q13" s="10">
        <f t="shared" si="1"/>
        <v>0</v>
      </c>
      <c r="R13" s="25"/>
      <c r="S13" s="10">
        <f t="shared" si="2"/>
        <v>0</v>
      </c>
      <c r="T13" s="25"/>
      <c r="U13" s="10"/>
      <c r="V13" s="25"/>
      <c r="W13" s="10"/>
      <c r="X13" s="1"/>
      <c r="Y13" s="25"/>
      <c r="Z13" s="1"/>
      <c r="AA13" s="25"/>
      <c r="AB13" s="10">
        <v>34</v>
      </c>
      <c r="AC13" s="25"/>
      <c r="AD13" s="10"/>
      <c r="AE13" s="25"/>
      <c r="AF13" s="10"/>
      <c r="AG13" s="25"/>
      <c r="AH13" s="10"/>
      <c r="AI13" s="25"/>
      <c r="AJ13" s="10">
        <v>6</v>
      </c>
      <c r="AK13" s="25"/>
      <c r="AL13" s="24" t="s">
        <v>19</v>
      </c>
      <c r="AM13" s="40"/>
      <c r="AN13" s="25"/>
      <c r="AO13" s="1"/>
    </row>
    <row r="14" spans="1:41" ht="22.5" customHeight="1">
      <c r="A14" s="1"/>
      <c r="B14" s="25"/>
      <c r="C14" s="3" t="s">
        <v>26</v>
      </c>
      <c r="D14" s="25"/>
      <c r="E14" s="10">
        <v>23</v>
      </c>
      <c r="F14" s="25"/>
      <c r="G14" s="10"/>
      <c r="H14" s="25"/>
      <c r="I14" s="10"/>
      <c r="J14" s="25"/>
      <c r="K14" s="10"/>
      <c r="L14" s="25"/>
      <c r="M14" s="10" t="s">
        <v>19</v>
      </c>
      <c r="N14" s="25"/>
      <c r="O14" s="10">
        <f t="shared" si="0"/>
        <v>0</v>
      </c>
      <c r="P14" s="25"/>
      <c r="Q14" s="10">
        <f t="shared" si="1"/>
        <v>0</v>
      </c>
      <c r="R14" s="25"/>
      <c r="S14" s="10">
        <f t="shared" si="2"/>
        <v>0</v>
      </c>
      <c r="T14" s="25"/>
      <c r="U14" s="10"/>
      <c r="V14" s="25"/>
      <c r="W14" s="10"/>
      <c r="X14" s="1"/>
      <c r="Y14" s="25"/>
      <c r="Z14" s="1"/>
      <c r="AA14" s="25"/>
      <c r="AB14" s="10">
        <v>23</v>
      </c>
      <c r="AC14" s="25"/>
      <c r="AD14" s="10"/>
      <c r="AE14" s="25"/>
      <c r="AF14" s="10"/>
      <c r="AG14" s="25"/>
      <c r="AH14" s="10"/>
      <c r="AI14" s="25"/>
      <c r="AJ14" s="10" t="s">
        <v>19</v>
      </c>
      <c r="AK14" s="25"/>
      <c r="AL14" s="24" t="s">
        <v>19</v>
      </c>
      <c r="AM14" s="40"/>
      <c r="AN14" s="25"/>
      <c r="AO14" s="1"/>
    </row>
    <row r="15" spans="1:41" ht="22.5" customHeight="1">
      <c r="A15" s="1"/>
      <c r="B15" s="25"/>
      <c r="C15" s="3" t="s">
        <v>27</v>
      </c>
      <c r="D15" s="25"/>
      <c r="E15" s="10">
        <v>48</v>
      </c>
      <c r="F15" s="25"/>
      <c r="G15" s="10"/>
      <c r="H15" s="25"/>
      <c r="I15" s="10"/>
      <c r="J15" s="25"/>
      <c r="K15" s="10"/>
      <c r="L15" s="25"/>
      <c r="M15" s="10"/>
      <c r="N15" s="25"/>
      <c r="O15" s="10">
        <f t="shared" si="0"/>
        <v>0</v>
      </c>
      <c r="P15" s="25"/>
      <c r="Q15" s="10">
        <f t="shared" si="1"/>
        <v>0</v>
      </c>
      <c r="R15" s="25"/>
      <c r="S15" s="10">
        <f t="shared" si="2"/>
        <v>0</v>
      </c>
      <c r="T15" s="25"/>
      <c r="U15" s="10"/>
      <c r="V15" s="25"/>
      <c r="W15" s="10"/>
      <c r="X15" s="1"/>
      <c r="Y15" s="25"/>
      <c r="Z15" s="1"/>
      <c r="AA15" s="25"/>
      <c r="AB15" s="10">
        <v>48</v>
      </c>
      <c r="AC15" s="25"/>
      <c r="AD15" s="10"/>
      <c r="AE15" s="25"/>
      <c r="AF15" s="10"/>
      <c r="AG15" s="25"/>
      <c r="AH15" s="10"/>
      <c r="AI15" s="25"/>
      <c r="AJ15" s="10" t="s">
        <v>19</v>
      </c>
      <c r="AK15" s="25"/>
      <c r="AL15" s="24" t="s">
        <v>19</v>
      </c>
      <c r="AM15" s="40"/>
      <c r="AN15" s="25"/>
      <c r="AO15" s="1"/>
    </row>
    <row r="16" spans="1:41" ht="22.5" customHeight="1">
      <c r="A16" s="1"/>
      <c r="B16" s="25"/>
      <c r="C16" s="3" t="s">
        <v>135</v>
      </c>
      <c r="D16" s="25"/>
      <c r="E16" s="10">
        <v>45</v>
      </c>
      <c r="F16" s="25"/>
      <c r="G16" s="10"/>
      <c r="H16" s="25"/>
      <c r="I16" s="10"/>
      <c r="J16" s="25"/>
      <c r="K16" s="10"/>
      <c r="L16" s="25"/>
      <c r="M16" s="10">
        <v>14</v>
      </c>
      <c r="N16" s="25"/>
      <c r="O16" s="10">
        <f t="shared" si="0"/>
        <v>0</v>
      </c>
      <c r="P16" s="25"/>
      <c r="Q16" s="10">
        <f t="shared" si="1"/>
        <v>0</v>
      </c>
      <c r="R16" s="25"/>
      <c r="S16" s="10">
        <f t="shared" si="2"/>
        <v>0</v>
      </c>
      <c r="T16" s="25"/>
      <c r="U16" s="10"/>
      <c r="V16" s="25"/>
      <c r="W16" s="10"/>
      <c r="X16" s="1"/>
      <c r="Y16" s="25"/>
      <c r="Z16" s="1"/>
      <c r="AA16" s="25"/>
      <c r="AB16" s="10">
        <v>45</v>
      </c>
      <c r="AC16" s="25"/>
      <c r="AD16" s="10"/>
      <c r="AE16" s="25"/>
      <c r="AF16" s="10"/>
      <c r="AG16" s="25"/>
      <c r="AH16" s="10"/>
      <c r="AI16" s="25"/>
      <c r="AJ16" s="10">
        <v>14</v>
      </c>
      <c r="AK16" s="25"/>
      <c r="AL16" s="24" t="s">
        <v>19</v>
      </c>
      <c r="AM16" s="40"/>
      <c r="AN16" s="25"/>
      <c r="AO16" s="1"/>
    </row>
    <row r="17" spans="1:41" ht="22.5" customHeight="1">
      <c r="A17" s="1"/>
      <c r="B17" s="25"/>
      <c r="C17" s="3" t="s">
        <v>136</v>
      </c>
      <c r="D17" s="25"/>
      <c r="E17" s="10">
        <v>57</v>
      </c>
      <c r="F17" s="25"/>
      <c r="G17" s="10"/>
      <c r="H17" s="25"/>
      <c r="I17" s="10"/>
      <c r="J17" s="25"/>
      <c r="K17" s="10"/>
      <c r="L17" s="25"/>
      <c r="M17" s="10">
        <v>56</v>
      </c>
      <c r="N17" s="25"/>
      <c r="O17" s="10">
        <f t="shared" si="0"/>
        <v>0</v>
      </c>
      <c r="P17" s="25"/>
      <c r="Q17" s="10">
        <f t="shared" si="1"/>
        <v>0</v>
      </c>
      <c r="R17" s="25"/>
      <c r="S17" s="10">
        <f t="shared" si="2"/>
        <v>0</v>
      </c>
      <c r="T17" s="25"/>
      <c r="U17" s="10"/>
      <c r="V17" s="25"/>
      <c r="W17" s="10">
        <v>-1</v>
      </c>
      <c r="X17" s="1"/>
      <c r="Y17" s="25"/>
      <c r="Z17" s="1"/>
      <c r="AA17" s="25"/>
      <c r="AB17" s="10">
        <v>57</v>
      </c>
      <c r="AC17" s="25"/>
      <c r="AD17" s="10"/>
      <c r="AE17" s="25"/>
      <c r="AF17" s="10"/>
      <c r="AG17" s="25"/>
      <c r="AH17" s="10"/>
      <c r="AI17" s="25"/>
      <c r="AJ17" s="10">
        <v>55</v>
      </c>
      <c r="AK17" s="25"/>
      <c r="AL17" s="24" t="s">
        <v>158</v>
      </c>
      <c r="AM17" s="40"/>
      <c r="AN17" s="25"/>
      <c r="AO17" s="1"/>
    </row>
    <row r="18" spans="1:41" ht="22.5" customHeight="1">
      <c r="A18" s="1"/>
      <c r="B18" s="25"/>
      <c r="C18" s="3" t="s">
        <v>28</v>
      </c>
      <c r="D18" s="25"/>
      <c r="E18" s="10">
        <v>16</v>
      </c>
      <c r="F18" s="25"/>
      <c r="G18" s="10"/>
      <c r="H18" s="25"/>
      <c r="I18" s="10"/>
      <c r="J18" s="25"/>
      <c r="K18" s="10"/>
      <c r="L18" s="25"/>
      <c r="M18" s="10" t="s">
        <v>19</v>
      </c>
      <c r="N18" s="25"/>
      <c r="O18" s="10">
        <f t="shared" si="0"/>
        <v>8</v>
      </c>
      <c r="P18" s="25"/>
      <c r="Q18" s="10">
        <f t="shared" si="1"/>
        <v>0</v>
      </c>
      <c r="R18" s="25"/>
      <c r="S18" s="10">
        <f t="shared" si="2"/>
        <v>0</v>
      </c>
      <c r="T18" s="25"/>
      <c r="U18" s="10"/>
      <c r="V18" s="25"/>
      <c r="W18" s="10"/>
      <c r="X18" s="1"/>
      <c r="Y18" s="25"/>
      <c r="Z18" s="1"/>
      <c r="AA18" s="25"/>
      <c r="AB18" s="10">
        <v>24</v>
      </c>
      <c r="AC18" s="25"/>
      <c r="AD18" s="10"/>
      <c r="AE18" s="25"/>
      <c r="AF18" s="10"/>
      <c r="AG18" s="25"/>
      <c r="AH18" s="10"/>
      <c r="AI18" s="25"/>
      <c r="AJ18" s="10" t="s">
        <v>19</v>
      </c>
      <c r="AK18" s="25"/>
      <c r="AL18" s="24" t="s">
        <v>156</v>
      </c>
      <c r="AM18" s="40"/>
      <c r="AN18" s="25"/>
      <c r="AO18" s="1"/>
    </row>
    <row r="19" spans="1:41" ht="22.5" customHeight="1">
      <c r="A19" s="1"/>
      <c r="B19" s="25"/>
      <c r="C19" s="3" t="s">
        <v>137</v>
      </c>
      <c r="D19" s="25"/>
      <c r="E19" s="10">
        <v>21</v>
      </c>
      <c r="F19" s="25"/>
      <c r="G19" s="10"/>
      <c r="H19" s="25"/>
      <c r="I19" s="10"/>
      <c r="J19" s="25"/>
      <c r="K19" s="10"/>
      <c r="L19" s="25"/>
      <c r="M19" s="10"/>
      <c r="N19" s="25"/>
      <c r="O19" s="10">
        <f t="shared" si="0"/>
        <v>0</v>
      </c>
      <c r="P19" s="25"/>
      <c r="Q19" s="10">
        <f t="shared" si="1"/>
        <v>0</v>
      </c>
      <c r="R19" s="25"/>
      <c r="S19" s="10">
        <f t="shared" si="2"/>
        <v>0</v>
      </c>
      <c r="T19" s="25"/>
      <c r="U19" s="10"/>
      <c r="V19" s="25"/>
      <c r="W19" s="10"/>
      <c r="X19" s="1"/>
      <c r="Y19" s="25"/>
      <c r="Z19" s="1"/>
      <c r="AA19" s="25"/>
      <c r="AB19" s="10">
        <v>21</v>
      </c>
      <c r="AC19" s="25"/>
      <c r="AD19" s="10"/>
      <c r="AE19" s="25"/>
      <c r="AF19" s="10"/>
      <c r="AG19" s="25"/>
      <c r="AH19" s="10"/>
      <c r="AI19" s="25"/>
      <c r="AJ19" s="10"/>
      <c r="AK19" s="25"/>
      <c r="AM19" s="20"/>
      <c r="AN19" s="25"/>
      <c r="AO19" s="1"/>
    </row>
    <row r="20" spans="1:41" ht="22.5" customHeight="1">
      <c r="A20" s="1"/>
      <c r="B20" s="25"/>
      <c r="C20" s="3" t="s">
        <v>30</v>
      </c>
      <c r="D20" s="25"/>
      <c r="E20" s="10">
        <v>14</v>
      </c>
      <c r="F20" s="25"/>
      <c r="G20" s="10"/>
      <c r="H20" s="25"/>
      <c r="I20" s="10"/>
      <c r="J20" s="25"/>
      <c r="K20" s="10"/>
      <c r="L20" s="25"/>
      <c r="M20" s="10" t="s">
        <v>19</v>
      </c>
      <c r="N20" s="25"/>
      <c r="O20" s="10">
        <f t="shared" si="0"/>
        <v>6</v>
      </c>
      <c r="P20" s="25"/>
      <c r="Q20" s="10">
        <f t="shared" si="1"/>
        <v>0</v>
      </c>
      <c r="R20" s="25"/>
      <c r="S20" s="10">
        <f t="shared" si="2"/>
        <v>0</v>
      </c>
      <c r="T20" s="25"/>
      <c r="U20" s="10"/>
      <c r="V20" s="25"/>
      <c r="W20" s="10"/>
      <c r="X20" s="1"/>
      <c r="Y20" s="25"/>
      <c r="Z20" s="1"/>
      <c r="AA20" s="25"/>
      <c r="AB20" s="10">
        <v>20</v>
      </c>
      <c r="AC20" s="25"/>
      <c r="AD20" s="10"/>
      <c r="AE20" s="25"/>
      <c r="AF20" s="10"/>
      <c r="AG20" s="25"/>
      <c r="AH20" s="10"/>
      <c r="AI20" s="25"/>
      <c r="AJ20" s="10" t="s">
        <v>19</v>
      </c>
      <c r="AK20" s="25"/>
      <c r="AL20" s="24" t="s">
        <v>138</v>
      </c>
      <c r="AM20" s="40"/>
      <c r="AN20" s="25"/>
      <c r="AO20" s="1"/>
    </row>
    <row r="21" spans="1:41" ht="22.5" customHeight="1">
      <c r="A21" s="1"/>
      <c r="B21" s="25"/>
      <c r="C21" s="3" t="s">
        <v>31</v>
      </c>
      <c r="D21" s="25"/>
      <c r="E21" s="10">
        <v>26</v>
      </c>
      <c r="F21" s="25"/>
      <c r="G21" s="10"/>
      <c r="H21" s="25"/>
      <c r="I21" s="10"/>
      <c r="J21" s="25"/>
      <c r="K21" s="10"/>
      <c r="L21" s="25"/>
      <c r="M21" s="10" t="s">
        <v>19</v>
      </c>
      <c r="N21" s="25"/>
      <c r="O21" s="10">
        <f t="shared" si="0"/>
        <v>0</v>
      </c>
      <c r="P21" s="25"/>
      <c r="Q21" s="10">
        <f t="shared" si="1"/>
        <v>0</v>
      </c>
      <c r="R21" s="25"/>
      <c r="S21" s="10">
        <f t="shared" si="2"/>
        <v>0</v>
      </c>
      <c r="T21" s="25"/>
      <c r="U21" s="10"/>
      <c r="V21" s="25"/>
      <c r="W21" s="10"/>
      <c r="X21" s="1"/>
      <c r="Y21" s="25"/>
      <c r="Z21" s="1"/>
      <c r="AA21" s="25"/>
      <c r="AB21" s="10">
        <v>26</v>
      </c>
      <c r="AC21" s="25"/>
      <c r="AD21" s="10"/>
      <c r="AE21" s="25"/>
      <c r="AF21" s="10"/>
      <c r="AG21" s="25"/>
      <c r="AH21" s="10"/>
      <c r="AI21" s="25"/>
      <c r="AJ21" s="10" t="s">
        <v>19</v>
      </c>
      <c r="AK21" s="25"/>
      <c r="AL21" s="24" t="s">
        <v>19</v>
      </c>
      <c r="AM21" s="40"/>
      <c r="AN21" s="25"/>
      <c r="AO21" s="1"/>
    </row>
    <row r="22" spans="1:41" ht="22.5" customHeight="1">
      <c r="A22" s="1"/>
      <c r="B22" s="25"/>
      <c r="C22" s="3" t="s">
        <v>139</v>
      </c>
      <c r="D22" s="25"/>
      <c r="E22" s="10">
        <v>25</v>
      </c>
      <c r="F22" s="25"/>
      <c r="G22" s="10"/>
      <c r="H22" s="25"/>
      <c r="I22" s="10"/>
      <c r="J22" s="25"/>
      <c r="K22" s="10"/>
      <c r="L22" s="25"/>
      <c r="M22" s="10"/>
      <c r="N22" s="25"/>
      <c r="O22" s="10">
        <f t="shared" si="0"/>
        <v>0</v>
      </c>
      <c r="P22" s="25"/>
      <c r="Q22" s="10">
        <f t="shared" si="1"/>
        <v>0</v>
      </c>
      <c r="R22" s="25"/>
      <c r="S22" s="10">
        <f t="shared" si="2"/>
        <v>0</v>
      </c>
      <c r="T22" s="25"/>
      <c r="U22" s="10"/>
      <c r="V22" s="25"/>
      <c r="W22" s="10"/>
      <c r="X22" s="1"/>
      <c r="Y22" s="25"/>
      <c r="Z22" s="1"/>
      <c r="AA22" s="25"/>
      <c r="AB22" s="10">
        <v>25</v>
      </c>
      <c r="AC22" s="25"/>
      <c r="AD22" s="10"/>
      <c r="AE22" s="25"/>
      <c r="AF22" s="10"/>
      <c r="AG22" s="25"/>
      <c r="AH22" s="10"/>
      <c r="AI22" s="25"/>
      <c r="AJ22" s="10"/>
      <c r="AK22" s="25"/>
      <c r="AL22" s="24" t="s">
        <v>19</v>
      </c>
      <c r="AM22" s="40"/>
      <c r="AN22" s="25"/>
      <c r="AO22" s="1"/>
    </row>
    <row r="23" spans="1:41" ht="22.5" customHeight="1">
      <c r="A23" s="1"/>
      <c r="B23" s="25"/>
      <c r="C23" s="3" t="s">
        <v>140</v>
      </c>
      <c r="D23" s="25"/>
      <c r="E23" s="10">
        <v>16</v>
      </c>
      <c r="F23" s="25"/>
      <c r="G23" s="10"/>
      <c r="H23" s="25"/>
      <c r="I23" s="10"/>
      <c r="J23" s="25"/>
      <c r="K23" s="10"/>
      <c r="L23" s="25"/>
      <c r="M23" s="10"/>
      <c r="N23" s="25"/>
      <c r="O23" s="10">
        <f t="shared" si="0"/>
        <v>0</v>
      </c>
      <c r="P23" s="25"/>
      <c r="Q23" s="10">
        <f t="shared" si="1"/>
        <v>0</v>
      </c>
      <c r="R23" s="25"/>
      <c r="S23" s="10">
        <f t="shared" si="2"/>
        <v>0</v>
      </c>
      <c r="T23" s="25"/>
      <c r="U23" s="10"/>
      <c r="V23" s="25"/>
      <c r="W23" s="10"/>
      <c r="X23" s="1"/>
      <c r="Y23" s="25"/>
      <c r="Z23" s="1"/>
      <c r="AA23" s="25"/>
      <c r="AB23" s="10">
        <v>16</v>
      </c>
      <c r="AC23" s="25"/>
      <c r="AD23" s="10"/>
      <c r="AE23" s="25"/>
      <c r="AF23" s="10"/>
      <c r="AG23" s="25"/>
      <c r="AH23" s="10"/>
      <c r="AI23" s="25"/>
      <c r="AJ23" s="10"/>
      <c r="AK23" s="25"/>
      <c r="AL23" s="24" t="s">
        <v>19</v>
      </c>
      <c r="AM23" s="40"/>
      <c r="AN23" s="25"/>
      <c r="AO23" s="1"/>
    </row>
    <row r="24" spans="1:41" ht="22.5" customHeight="1">
      <c r="A24" s="1"/>
      <c r="B24" s="25"/>
      <c r="C24" s="3" t="s">
        <v>141</v>
      </c>
      <c r="D24" s="25"/>
      <c r="E24" s="10">
        <v>12</v>
      </c>
      <c r="F24" s="25"/>
      <c r="G24" s="10"/>
      <c r="H24" s="25"/>
      <c r="I24" s="10"/>
      <c r="J24" s="25"/>
      <c r="K24" s="10"/>
      <c r="L24" s="25"/>
      <c r="M24" s="10"/>
      <c r="N24" s="25"/>
      <c r="O24" s="10">
        <f t="shared" si="0"/>
        <v>0</v>
      </c>
      <c r="P24" s="25"/>
      <c r="Q24" s="10">
        <f t="shared" si="1"/>
        <v>0</v>
      </c>
      <c r="R24" s="25"/>
      <c r="S24" s="10">
        <f t="shared" si="2"/>
        <v>0</v>
      </c>
      <c r="T24" s="25"/>
      <c r="U24" s="10"/>
      <c r="V24" s="25"/>
      <c r="W24" s="10"/>
      <c r="X24" s="1"/>
      <c r="Y24" s="25"/>
      <c r="Z24" s="1"/>
      <c r="AA24" s="25"/>
      <c r="AB24" s="10">
        <v>12</v>
      </c>
      <c r="AC24" s="25"/>
      <c r="AD24" s="10"/>
      <c r="AE24" s="25"/>
      <c r="AF24" s="10"/>
      <c r="AG24" s="25"/>
      <c r="AH24" s="10"/>
      <c r="AI24" s="25"/>
      <c r="AJ24" s="10"/>
      <c r="AK24" s="25"/>
      <c r="AL24" s="24" t="s">
        <v>19</v>
      </c>
      <c r="AM24" s="40"/>
      <c r="AN24" s="25"/>
      <c r="AO24" s="1"/>
    </row>
    <row r="25" spans="1:41" ht="22.5" customHeight="1">
      <c r="A25" s="1"/>
      <c r="B25" s="25"/>
      <c r="C25" s="3" t="s">
        <v>142</v>
      </c>
      <c r="D25" s="25"/>
      <c r="E25" s="10">
        <v>28</v>
      </c>
      <c r="F25" s="25"/>
      <c r="G25" s="10"/>
      <c r="H25" s="25"/>
      <c r="I25" s="10"/>
      <c r="J25" s="25"/>
      <c r="K25" s="10"/>
      <c r="L25" s="25"/>
      <c r="M25" s="10"/>
      <c r="N25" s="25"/>
      <c r="O25" s="10">
        <f t="shared" si="0"/>
        <v>0</v>
      </c>
      <c r="P25" s="25"/>
      <c r="Q25" s="10">
        <f t="shared" si="1"/>
        <v>0</v>
      </c>
      <c r="R25" s="25"/>
      <c r="S25" s="10">
        <f t="shared" si="2"/>
        <v>0</v>
      </c>
      <c r="T25" s="25"/>
      <c r="U25" s="10"/>
      <c r="V25" s="25"/>
      <c r="W25" s="10"/>
      <c r="X25" s="1"/>
      <c r="Y25" s="25"/>
      <c r="Z25" s="1"/>
      <c r="AA25" s="25"/>
      <c r="AB25" s="10">
        <v>28</v>
      </c>
      <c r="AC25" s="25"/>
      <c r="AD25" s="10"/>
      <c r="AE25" s="25"/>
      <c r="AF25" s="10"/>
      <c r="AG25" s="25"/>
      <c r="AH25" s="10"/>
      <c r="AI25" s="25"/>
      <c r="AJ25" s="10"/>
      <c r="AK25" s="25"/>
      <c r="AL25" s="24"/>
      <c r="AM25" s="40"/>
      <c r="AN25" s="25"/>
      <c r="AO25" s="1"/>
    </row>
    <row r="26" spans="1:41" ht="22.5" customHeight="1">
      <c r="A26" s="1"/>
      <c r="B26" s="25"/>
      <c r="C26" s="3" t="s">
        <v>32</v>
      </c>
      <c r="D26" s="25"/>
      <c r="E26" s="10">
        <v>23</v>
      </c>
      <c r="F26" s="25"/>
      <c r="G26" s="10"/>
      <c r="H26" s="25"/>
      <c r="I26" s="10"/>
      <c r="J26" s="25"/>
      <c r="K26" s="10"/>
      <c r="L26" s="25"/>
      <c r="M26" s="10" t="s">
        <v>19</v>
      </c>
      <c r="N26" s="25"/>
      <c r="O26" s="10">
        <f t="shared" si="0"/>
        <v>0</v>
      </c>
      <c r="P26" s="25"/>
      <c r="Q26" s="10">
        <f t="shared" si="1"/>
        <v>0</v>
      </c>
      <c r="R26" s="25"/>
      <c r="S26" s="10">
        <f t="shared" si="2"/>
        <v>0</v>
      </c>
      <c r="T26" s="25"/>
      <c r="U26" s="10"/>
      <c r="V26" s="25"/>
      <c r="W26" s="10"/>
      <c r="X26" s="1"/>
      <c r="Y26" s="25"/>
      <c r="Z26" s="1"/>
      <c r="AA26" s="25"/>
      <c r="AB26" s="10">
        <v>23</v>
      </c>
      <c r="AC26" s="25"/>
      <c r="AD26" s="10"/>
      <c r="AE26" s="25"/>
      <c r="AF26" s="10"/>
      <c r="AG26" s="25"/>
      <c r="AH26" s="10"/>
      <c r="AI26" s="25"/>
      <c r="AJ26" s="10" t="s">
        <v>19</v>
      </c>
      <c r="AK26" s="25"/>
      <c r="AL26" s="24"/>
      <c r="AM26" s="40"/>
      <c r="AN26" s="25"/>
      <c r="AO26" s="1"/>
    </row>
    <row r="27" spans="1:41" ht="22.5" customHeight="1">
      <c r="A27" s="1"/>
      <c r="B27" s="25"/>
      <c r="C27" s="3" t="s">
        <v>143</v>
      </c>
      <c r="D27" s="25"/>
      <c r="E27" s="10">
        <v>9</v>
      </c>
      <c r="F27" s="25"/>
      <c r="G27" s="10"/>
      <c r="H27" s="25"/>
      <c r="I27" s="10"/>
      <c r="J27" s="25"/>
      <c r="K27" s="10"/>
      <c r="L27" s="25"/>
      <c r="M27" s="10">
        <v>1</v>
      </c>
      <c r="N27" s="25"/>
      <c r="O27" s="10">
        <f t="shared" si="0"/>
        <v>-9</v>
      </c>
      <c r="P27" s="25"/>
      <c r="Q27" s="10">
        <f t="shared" si="1"/>
        <v>0</v>
      </c>
      <c r="R27" s="25"/>
      <c r="S27" s="10">
        <f t="shared" si="2"/>
        <v>0</v>
      </c>
      <c r="T27" s="25"/>
      <c r="U27" s="10"/>
      <c r="V27" s="25"/>
      <c r="W27" s="10">
        <v>-1</v>
      </c>
      <c r="X27" s="1"/>
      <c r="Y27" s="25"/>
      <c r="Z27" s="1"/>
      <c r="AA27" s="25"/>
      <c r="AB27" s="10"/>
      <c r="AC27" s="25"/>
      <c r="AD27" s="10"/>
      <c r="AE27" s="25"/>
      <c r="AF27" s="10"/>
      <c r="AG27" s="25"/>
      <c r="AH27" s="10"/>
      <c r="AI27" s="25"/>
      <c r="AJ27" s="10"/>
      <c r="AK27" s="25"/>
      <c r="AL27" s="3" t="s">
        <v>144</v>
      </c>
      <c r="AM27" s="20"/>
      <c r="AN27" s="25"/>
      <c r="AO27" s="1"/>
    </row>
    <row r="28" spans="1:41" ht="22.5" customHeight="1">
      <c r="A28" s="1"/>
      <c r="B28" s="25"/>
      <c r="C28" s="3" t="s">
        <v>145</v>
      </c>
      <c r="D28" s="25"/>
      <c r="E28" s="10">
        <v>10</v>
      </c>
      <c r="F28" s="25"/>
      <c r="G28" s="10"/>
      <c r="H28" s="25"/>
      <c r="I28" s="10"/>
      <c r="J28" s="25"/>
      <c r="K28" s="10"/>
      <c r="L28" s="25"/>
      <c r="M28" s="10">
        <v>1</v>
      </c>
      <c r="N28" s="25"/>
      <c r="O28" s="10">
        <f t="shared" si="0"/>
        <v>0</v>
      </c>
      <c r="P28" s="25"/>
      <c r="Q28" s="10">
        <f t="shared" si="1"/>
        <v>0</v>
      </c>
      <c r="R28" s="25"/>
      <c r="S28" s="10">
        <f t="shared" si="2"/>
        <v>0</v>
      </c>
      <c r="T28" s="25"/>
      <c r="U28" s="10"/>
      <c r="V28" s="25"/>
      <c r="W28" s="10"/>
      <c r="X28" s="1"/>
      <c r="Y28" s="25"/>
      <c r="Z28" s="1"/>
      <c r="AA28" s="25"/>
      <c r="AB28" s="10">
        <v>10</v>
      </c>
      <c r="AC28" s="25"/>
      <c r="AD28" s="10"/>
      <c r="AE28" s="25"/>
      <c r="AF28" s="10"/>
      <c r="AG28" s="25"/>
      <c r="AH28" s="10"/>
      <c r="AI28" s="25"/>
      <c r="AJ28" s="10">
        <v>1</v>
      </c>
      <c r="AK28" s="25"/>
      <c r="AL28" s="3"/>
      <c r="AM28" s="20"/>
      <c r="AN28" s="25"/>
      <c r="AO28" s="1"/>
    </row>
    <row r="29" spans="1:41" ht="22.5" customHeight="1">
      <c r="A29" s="1"/>
      <c r="B29" s="25"/>
      <c r="C29" s="3" t="s">
        <v>33</v>
      </c>
      <c r="D29" s="25"/>
      <c r="E29" s="10">
        <v>40</v>
      </c>
      <c r="F29" s="25"/>
      <c r="G29" s="10"/>
      <c r="H29" s="25"/>
      <c r="I29" s="10"/>
      <c r="J29" s="25"/>
      <c r="K29" s="10"/>
      <c r="L29" s="25"/>
      <c r="M29" s="10" t="s">
        <v>19</v>
      </c>
      <c r="N29" s="25"/>
      <c r="O29" s="10">
        <f t="shared" si="0"/>
        <v>0</v>
      </c>
      <c r="P29" s="25"/>
      <c r="Q29" s="10">
        <f t="shared" si="1"/>
        <v>0</v>
      </c>
      <c r="R29" s="25"/>
      <c r="S29" s="10">
        <f t="shared" si="2"/>
        <v>0</v>
      </c>
      <c r="T29" s="25"/>
      <c r="U29" s="10"/>
      <c r="V29" s="25"/>
      <c r="W29" s="10"/>
      <c r="X29" s="1"/>
      <c r="Y29" s="25"/>
      <c r="Z29" s="1"/>
      <c r="AA29" s="25"/>
      <c r="AB29" s="10">
        <v>40</v>
      </c>
      <c r="AC29" s="25"/>
      <c r="AD29" s="10"/>
      <c r="AE29" s="25"/>
      <c r="AF29" s="10"/>
      <c r="AG29" s="25"/>
      <c r="AH29" s="10"/>
      <c r="AI29" s="25"/>
      <c r="AJ29" s="10" t="s">
        <v>19</v>
      </c>
      <c r="AK29" s="25"/>
      <c r="AL29" s="3"/>
      <c r="AM29" s="20"/>
      <c r="AN29" s="25"/>
      <c r="AO29" s="1"/>
    </row>
    <row r="30" spans="1:41" ht="22.5" customHeight="1">
      <c r="A30" s="1"/>
      <c r="B30" s="25"/>
      <c r="C30" s="3" t="s">
        <v>34</v>
      </c>
      <c r="D30" s="25"/>
      <c r="E30" s="10">
        <f>E31+E32+E44+E93+E95</f>
        <v>755</v>
      </c>
      <c r="F30" s="25"/>
      <c r="G30" s="10">
        <f>G31+G32+G44+G93+G95</f>
        <v>4732</v>
      </c>
      <c r="H30" s="25"/>
      <c r="I30" s="10">
        <f>I31+I32+I44+I93+I95</f>
        <v>0</v>
      </c>
      <c r="J30" s="25"/>
      <c r="K30" s="10">
        <f>K31+K32+K44+K93+K95</f>
        <v>0</v>
      </c>
      <c r="L30" s="25"/>
      <c r="M30" s="10">
        <f>M31+M32+M44+M93+M95</f>
        <v>421</v>
      </c>
      <c r="N30" s="25"/>
      <c r="O30" s="10">
        <f>O31+O32+O44+O93+O95</f>
        <v>34</v>
      </c>
      <c r="P30" s="25"/>
      <c r="Q30" s="10">
        <f>Q31+Q32+Q44+Q93+Q95</f>
        <v>40</v>
      </c>
      <c r="R30" s="25"/>
      <c r="S30" s="10">
        <f>S31+S32+S44+S93+S95</f>
        <v>0</v>
      </c>
      <c r="T30" s="25"/>
      <c r="U30" s="10">
        <f>U31+U32+U44+U93+U95</f>
        <v>0</v>
      </c>
      <c r="V30" s="25"/>
      <c r="W30" s="10">
        <f>W31+W32+W44+W93+W95</f>
        <v>-8</v>
      </c>
      <c r="X30" s="1"/>
      <c r="Y30" s="25"/>
      <c r="Z30" s="1"/>
      <c r="AA30" s="25"/>
      <c r="AB30" s="10">
        <f>AB31+AB32+AB44+AB93+AB95</f>
        <v>789</v>
      </c>
      <c r="AC30" s="25"/>
      <c r="AD30" s="10">
        <f>AD31+AD32+AD44+AD93+AD95</f>
        <v>4772</v>
      </c>
      <c r="AE30" s="25"/>
      <c r="AF30" s="10">
        <f>AF31+AF32+AF44+AF93+AF95</f>
        <v>0</v>
      </c>
      <c r="AG30" s="25"/>
      <c r="AH30" s="10">
        <f>AH31+AH32+AH44+AH93+AH95</f>
        <v>0</v>
      </c>
      <c r="AI30" s="25"/>
      <c r="AJ30" s="10">
        <f>AJ31+AJ32+AJ44+AJ93+AJ95</f>
        <v>413</v>
      </c>
      <c r="AK30" s="25"/>
      <c r="AL30" s="3"/>
      <c r="AM30" s="20"/>
      <c r="AN30" s="25"/>
      <c r="AO30" s="1"/>
    </row>
    <row r="31" spans="1:41" ht="22.5" customHeight="1">
      <c r="A31" s="1"/>
      <c r="B31" s="25"/>
      <c r="C31" s="3" t="s">
        <v>36</v>
      </c>
      <c r="D31" s="25"/>
      <c r="E31" s="10" t="s">
        <v>37</v>
      </c>
      <c r="F31" s="25"/>
      <c r="G31" s="10"/>
      <c r="H31" s="25"/>
      <c r="I31" s="10"/>
      <c r="J31" s="25"/>
      <c r="K31" s="10"/>
      <c r="L31" s="25"/>
      <c r="M31" s="10"/>
      <c r="N31" s="25"/>
      <c r="O31" s="10">
        <f t="shared" si="0"/>
        <v>0</v>
      </c>
      <c r="P31" s="25"/>
      <c r="Q31" s="10">
        <f t="shared" si="1"/>
        <v>0</v>
      </c>
      <c r="R31" s="25"/>
      <c r="S31" s="10">
        <f t="shared" si="2"/>
        <v>0</v>
      </c>
      <c r="T31" s="25"/>
      <c r="U31" s="10"/>
      <c r="V31" s="25"/>
      <c r="W31" s="10"/>
      <c r="X31" s="1"/>
      <c r="Y31" s="25"/>
      <c r="Z31" s="1"/>
      <c r="AA31" s="25"/>
      <c r="AB31" s="10" t="s">
        <v>37</v>
      </c>
      <c r="AC31" s="25"/>
      <c r="AD31" s="10"/>
      <c r="AE31" s="25"/>
      <c r="AF31" s="10"/>
      <c r="AG31" s="25"/>
      <c r="AH31" s="10"/>
      <c r="AI31" s="25"/>
      <c r="AJ31" s="10"/>
      <c r="AK31" s="25"/>
      <c r="AL31" s="3"/>
      <c r="AM31" s="20"/>
      <c r="AN31" s="25"/>
      <c r="AO31" s="1"/>
    </row>
    <row r="32" spans="1:41" ht="39.75" customHeight="1">
      <c r="A32" s="1"/>
      <c r="B32" s="25"/>
      <c r="C32" s="3" t="s">
        <v>38</v>
      </c>
      <c r="D32" s="25"/>
      <c r="E32" s="10">
        <f>E33+E43</f>
        <v>34</v>
      </c>
      <c r="F32" s="25"/>
      <c r="G32" s="10">
        <f>G33+G43</f>
        <v>232</v>
      </c>
      <c r="H32" s="25"/>
      <c r="I32" s="10">
        <f>I33+I43</f>
        <v>0</v>
      </c>
      <c r="J32" s="25"/>
      <c r="K32" s="10">
        <f>K33+K43</f>
        <v>0</v>
      </c>
      <c r="L32" s="25"/>
      <c r="M32" s="10">
        <f>M33+M43</f>
        <v>8</v>
      </c>
      <c r="N32" s="25"/>
      <c r="O32" s="10">
        <f>O33+O43</f>
        <v>0</v>
      </c>
      <c r="P32" s="25"/>
      <c r="Q32" s="10">
        <f>Q33+Q43</f>
        <v>10</v>
      </c>
      <c r="R32" s="25"/>
      <c r="S32" s="10">
        <f>S33+S43</f>
        <v>0</v>
      </c>
      <c r="T32" s="25"/>
      <c r="U32" s="10">
        <f>U33+U43</f>
        <v>0</v>
      </c>
      <c r="V32" s="25"/>
      <c r="W32" s="10">
        <f>W33+W43</f>
        <v>0</v>
      </c>
      <c r="X32" s="2">
        <f>X33+X43</f>
        <v>0</v>
      </c>
      <c r="Y32" s="25"/>
      <c r="Z32" s="1"/>
      <c r="AA32" s="25"/>
      <c r="AB32" s="10">
        <f>AB33+AB43</f>
        <v>34</v>
      </c>
      <c r="AC32" s="25"/>
      <c r="AD32" s="10">
        <f>AD33+AD43</f>
        <v>242</v>
      </c>
      <c r="AE32" s="25"/>
      <c r="AF32" s="10">
        <f>AF33+AF43</f>
        <v>0</v>
      </c>
      <c r="AG32" s="25"/>
      <c r="AH32" s="10">
        <f>AH33+AH43</f>
        <v>0</v>
      </c>
      <c r="AI32" s="25"/>
      <c r="AJ32" s="10">
        <f>AJ33+AJ43</f>
        <v>8</v>
      </c>
      <c r="AK32" s="25"/>
      <c r="AL32" s="24"/>
      <c r="AM32" s="40"/>
      <c r="AN32" s="25"/>
      <c r="AO32" s="1"/>
    </row>
    <row r="33" spans="1:41" ht="63.75" customHeight="1">
      <c r="A33" s="1"/>
      <c r="B33" s="25"/>
      <c r="C33" s="3" t="s">
        <v>39</v>
      </c>
      <c r="D33" s="25"/>
      <c r="E33" s="10">
        <v>18</v>
      </c>
      <c r="F33" s="25"/>
      <c r="G33" s="10" t="s">
        <v>40</v>
      </c>
      <c r="H33" s="25"/>
      <c r="I33" s="10"/>
      <c r="J33" s="25"/>
      <c r="K33" s="10"/>
      <c r="L33" s="25"/>
      <c r="M33" s="10" t="s">
        <v>41</v>
      </c>
      <c r="N33" s="25"/>
      <c r="O33" s="10">
        <f t="shared" si="0"/>
        <v>0</v>
      </c>
      <c r="P33" s="25"/>
      <c r="Q33" s="10">
        <f t="shared" si="1"/>
        <v>2</v>
      </c>
      <c r="R33" s="25"/>
      <c r="S33" s="10">
        <f t="shared" si="2"/>
        <v>0</v>
      </c>
      <c r="T33" s="25"/>
      <c r="U33" s="10"/>
      <c r="V33" s="25"/>
      <c r="X33" s="1"/>
      <c r="Y33" s="25"/>
      <c r="Z33" s="1"/>
      <c r="AA33" s="25"/>
      <c r="AB33" s="10">
        <v>18</v>
      </c>
      <c r="AC33" s="25"/>
      <c r="AD33" s="10" t="s">
        <v>43</v>
      </c>
      <c r="AE33" s="25"/>
      <c r="AF33" s="10"/>
      <c r="AG33" s="25"/>
      <c r="AH33" s="10"/>
      <c r="AI33" s="25"/>
      <c r="AJ33" s="10" t="s">
        <v>41</v>
      </c>
      <c r="AK33" s="25"/>
      <c r="AL33" s="24" t="s">
        <v>44</v>
      </c>
      <c r="AM33" s="40"/>
      <c r="AN33" s="25"/>
      <c r="AO33" s="1"/>
    </row>
    <row r="34" spans="1:41" ht="4.5" customHeight="1">
      <c r="A34" s="1"/>
      <c r="B34" s="25"/>
      <c r="C34" s="1"/>
      <c r="D34" s="25"/>
      <c r="E34" s="8"/>
      <c r="F34" s="25"/>
      <c r="G34" s="8"/>
      <c r="H34" s="25"/>
      <c r="I34" s="8"/>
      <c r="J34" s="25"/>
      <c r="K34" s="8"/>
      <c r="L34" s="25"/>
      <c r="M34" s="8"/>
      <c r="N34" s="25"/>
      <c r="O34" s="8"/>
      <c r="P34" s="25"/>
      <c r="Q34" s="8"/>
      <c r="R34" s="25"/>
      <c r="S34" s="8"/>
      <c r="T34" s="25"/>
      <c r="U34" s="8"/>
      <c r="V34" s="25"/>
      <c r="W34" s="8"/>
      <c r="X34" s="1"/>
      <c r="Y34" s="25"/>
      <c r="Z34" s="1"/>
      <c r="AA34" s="25"/>
      <c r="AB34" s="8"/>
      <c r="AC34" s="25"/>
      <c r="AD34" s="8"/>
      <c r="AE34" s="25"/>
      <c r="AF34" s="8"/>
      <c r="AG34" s="25"/>
      <c r="AH34" s="8"/>
      <c r="AI34" s="25"/>
      <c r="AJ34" s="8"/>
      <c r="AK34" s="25"/>
      <c r="AL34" s="6"/>
      <c r="AM34" s="7"/>
      <c r="AN34" s="25"/>
      <c r="AO34" s="1"/>
    </row>
    <row r="35" spans="1:41" ht="19.5" customHeight="1">
      <c r="A35" s="1"/>
      <c r="B35" s="1"/>
      <c r="C35" s="26" t="s">
        <v>19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1"/>
      <c r="Y35" s="1"/>
      <c r="Z35" s="1"/>
      <c r="AA35" s="1"/>
      <c r="AB35" s="26" t="s">
        <v>19</v>
      </c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1"/>
      <c r="AO35" s="1"/>
    </row>
    <row r="36" spans="1:41" ht="24.75" customHeight="1">
      <c r="A36" s="1"/>
      <c r="B36" s="1"/>
      <c r="C36" s="1"/>
      <c r="D36" s="1"/>
      <c r="E36" s="8"/>
      <c r="F36" s="1"/>
      <c r="G36" s="8"/>
      <c r="H36" s="1"/>
      <c r="I36" s="8"/>
      <c r="J36" s="1"/>
      <c r="K36" s="8"/>
      <c r="L36" s="1"/>
      <c r="M36" s="8"/>
      <c r="N36" s="1"/>
      <c r="O36" s="8"/>
      <c r="P36" s="1"/>
      <c r="Q36" s="8"/>
      <c r="R36" s="1"/>
      <c r="S36" s="8"/>
      <c r="T36" s="1"/>
      <c r="U36" s="8"/>
      <c r="V36" s="1"/>
      <c r="W36" s="8"/>
      <c r="X36" s="1"/>
      <c r="Y36" s="1"/>
      <c r="Z36" s="1"/>
      <c r="AA36" s="1"/>
      <c r="AB36" s="8"/>
      <c r="AC36" s="1"/>
      <c r="AD36" s="8"/>
      <c r="AE36" s="1"/>
      <c r="AF36" s="8"/>
      <c r="AG36" s="1"/>
      <c r="AH36" s="8"/>
      <c r="AI36" s="1"/>
      <c r="AJ36" s="8"/>
      <c r="AK36" s="1"/>
      <c r="AL36" s="1"/>
      <c r="AM36" s="1"/>
      <c r="AN36" s="1"/>
      <c r="AO36" s="1"/>
    </row>
    <row r="37" spans="1:41" ht="27" customHeight="1">
      <c r="A37" s="1"/>
      <c r="B37" s="1"/>
      <c r="C37" s="37" t="s">
        <v>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1"/>
      <c r="Y37" s="1"/>
      <c r="Z37" s="1"/>
      <c r="AA37" s="1"/>
      <c r="AB37" s="38" t="s">
        <v>1</v>
      </c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1"/>
      <c r="AO37" s="1"/>
    </row>
    <row r="38" spans="1:41" ht="33.75" customHeight="1">
      <c r="A38" s="1"/>
      <c r="B38" s="1"/>
      <c r="C38" s="33" t="s">
        <v>2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1"/>
      <c r="Y38" s="1"/>
      <c r="Z38" s="1"/>
      <c r="AA38" s="1"/>
      <c r="AB38" s="34" t="s">
        <v>3</v>
      </c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1"/>
      <c r="AO38" s="1"/>
    </row>
    <row r="39" spans="1:41" ht="16.5" customHeight="1">
      <c r="A39" s="1"/>
      <c r="B39" s="1"/>
      <c r="C39" s="35" t="s">
        <v>4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1"/>
      <c r="Y39" s="1"/>
      <c r="Z39" s="1"/>
      <c r="AA39" s="1"/>
      <c r="AB39" s="36" t="s">
        <v>5</v>
      </c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" t="s">
        <v>6</v>
      </c>
      <c r="AN39" s="1"/>
      <c r="AO39" s="1"/>
    </row>
    <row r="40" spans="1:41" ht="15.75" customHeight="1">
      <c r="A40" s="1"/>
      <c r="B40" s="27"/>
      <c r="C40" s="30" t="s">
        <v>7</v>
      </c>
      <c r="D40" s="27"/>
      <c r="E40" s="28" t="s">
        <v>8</v>
      </c>
      <c r="F40" s="28"/>
      <c r="G40" s="28"/>
      <c r="H40" s="28"/>
      <c r="I40" s="28"/>
      <c r="J40" s="28"/>
      <c r="K40" s="28"/>
      <c r="L40" s="28"/>
      <c r="M40" s="28"/>
      <c r="N40" s="27"/>
      <c r="O40" s="28" t="s">
        <v>9</v>
      </c>
      <c r="P40" s="28"/>
      <c r="Q40" s="28"/>
      <c r="R40" s="28"/>
      <c r="S40" s="28"/>
      <c r="T40" s="28"/>
      <c r="U40" s="28"/>
      <c r="V40" s="28"/>
      <c r="W40" s="28"/>
      <c r="X40" s="1"/>
      <c r="Y40" s="27"/>
      <c r="Z40" s="1"/>
      <c r="AA40" s="27"/>
      <c r="AB40" s="28" t="s">
        <v>10</v>
      </c>
      <c r="AC40" s="28"/>
      <c r="AD40" s="28"/>
      <c r="AE40" s="28"/>
      <c r="AF40" s="28"/>
      <c r="AG40" s="28"/>
      <c r="AH40" s="28"/>
      <c r="AI40" s="28"/>
      <c r="AJ40" s="28"/>
      <c r="AK40" s="27"/>
      <c r="AL40" s="30" t="s">
        <v>11</v>
      </c>
      <c r="AM40" s="42"/>
      <c r="AN40" s="27"/>
      <c r="AO40" s="1"/>
    </row>
    <row r="41" spans="1:41" ht="15.75" customHeight="1">
      <c r="A41" s="1"/>
      <c r="B41" s="25"/>
      <c r="C41" s="31"/>
      <c r="D41" s="25"/>
      <c r="E41" s="29" t="s">
        <v>12</v>
      </c>
      <c r="F41" s="29"/>
      <c r="G41" s="29"/>
      <c r="H41" s="29"/>
      <c r="I41" s="29"/>
      <c r="J41" s="29"/>
      <c r="K41" s="29"/>
      <c r="L41" s="27"/>
      <c r="M41" s="45" t="s">
        <v>13</v>
      </c>
      <c r="N41" s="25"/>
      <c r="O41" s="29" t="s">
        <v>12</v>
      </c>
      <c r="P41" s="29"/>
      <c r="Q41" s="29"/>
      <c r="R41" s="29"/>
      <c r="S41" s="29"/>
      <c r="T41" s="29"/>
      <c r="U41" s="29"/>
      <c r="V41" s="27"/>
      <c r="W41" s="45" t="s">
        <v>13</v>
      </c>
      <c r="X41" s="1"/>
      <c r="Y41" s="25"/>
      <c r="Z41" s="1"/>
      <c r="AA41" s="25"/>
      <c r="AB41" s="29" t="s">
        <v>12</v>
      </c>
      <c r="AC41" s="29"/>
      <c r="AD41" s="29"/>
      <c r="AE41" s="29"/>
      <c r="AF41" s="29"/>
      <c r="AG41" s="29"/>
      <c r="AH41" s="29"/>
      <c r="AI41" s="27"/>
      <c r="AJ41" s="45" t="s">
        <v>13</v>
      </c>
      <c r="AK41" s="25"/>
      <c r="AL41" s="31"/>
      <c r="AM41" s="43"/>
      <c r="AN41" s="25"/>
      <c r="AO41" s="1"/>
    </row>
    <row r="42" spans="1:41" ht="19.5" customHeight="1">
      <c r="A42" s="1"/>
      <c r="B42" s="25"/>
      <c r="C42" s="32"/>
      <c r="D42" s="25"/>
      <c r="E42" s="9" t="s">
        <v>14</v>
      </c>
      <c r="F42" s="27"/>
      <c r="G42" s="9" t="s">
        <v>15</v>
      </c>
      <c r="H42" s="27"/>
      <c r="I42" s="15" t="s">
        <v>16</v>
      </c>
      <c r="J42" s="27"/>
      <c r="K42" s="15" t="s">
        <v>17</v>
      </c>
      <c r="L42" s="25"/>
      <c r="M42" s="46"/>
      <c r="N42" s="25"/>
      <c r="O42" s="9" t="s">
        <v>14</v>
      </c>
      <c r="P42" s="27"/>
      <c r="Q42" s="9" t="s">
        <v>15</v>
      </c>
      <c r="R42" s="27"/>
      <c r="S42" s="15" t="s">
        <v>16</v>
      </c>
      <c r="T42" s="27"/>
      <c r="U42" s="15" t="s">
        <v>17</v>
      </c>
      <c r="V42" s="25"/>
      <c r="W42" s="46"/>
      <c r="X42" s="1"/>
      <c r="Y42" s="25"/>
      <c r="Z42" s="1"/>
      <c r="AA42" s="25"/>
      <c r="AB42" s="9" t="s">
        <v>14</v>
      </c>
      <c r="AC42" s="27"/>
      <c r="AD42" s="9" t="s">
        <v>15</v>
      </c>
      <c r="AE42" s="27"/>
      <c r="AF42" s="15" t="s">
        <v>16</v>
      </c>
      <c r="AG42" s="27"/>
      <c r="AH42" s="15" t="s">
        <v>17</v>
      </c>
      <c r="AI42" s="25"/>
      <c r="AJ42" s="46"/>
      <c r="AK42" s="25"/>
      <c r="AL42" s="32"/>
      <c r="AM42" s="44"/>
      <c r="AN42" s="25"/>
      <c r="AO42" s="1"/>
    </row>
    <row r="43" spans="1:41" ht="63.75" customHeight="1">
      <c r="A43" s="1"/>
      <c r="B43" s="25"/>
      <c r="C43" s="3" t="s">
        <v>45</v>
      </c>
      <c r="D43" s="25"/>
      <c r="E43" s="10" t="s">
        <v>29</v>
      </c>
      <c r="F43" s="25"/>
      <c r="G43" s="10" t="s">
        <v>46</v>
      </c>
      <c r="H43" s="25"/>
      <c r="I43" s="10"/>
      <c r="J43" s="25"/>
      <c r="K43" s="10"/>
      <c r="L43" s="25"/>
      <c r="M43" s="10">
        <v>4</v>
      </c>
      <c r="N43" s="25"/>
      <c r="O43" s="10">
        <f>AB43-E43</f>
        <v>0</v>
      </c>
      <c r="P43" s="25"/>
      <c r="Q43" s="10">
        <f aca="true" t="shared" si="3" ref="Q43:Q58">AD43-G43</f>
        <v>8</v>
      </c>
      <c r="R43" s="25"/>
      <c r="S43" s="10">
        <f>AF43-I43</f>
        <v>0</v>
      </c>
      <c r="T43" s="25"/>
      <c r="U43" s="8"/>
      <c r="V43" s="25"/>
      <c r="W43" s="8"/>
      <c r="X43" s="1"/>
      <c r="Y43" s="25"/>
      <c r="Z43" s="1"/>
      <c r="AA43" s="25"/>
      <c r="AB43" s="10" t="s">
        <v>29</v>
      </c>
      <c r="AC43" s="25"/>
      <c r="AD43" s="10" t="s">
        <v>47</v>
      </c>
      <c r="AE43" s="25"/>
      <c r="AF43" s="8"/>
      <c r="AG43" s="25"/>
      <c r="AH43" s="8"/>
      <c r="AI43" s="25"/>
      <c r="AJ43" s="10" t="s">
        <v>41</v>
      </c>
      <c r="AK43" s="25"/>
      <c r="AL43" s="24" t="s">
        <v>48</v>
      </c>
      <c r="AM43" s="40"/>
      <c r="AN43" s="25"/>
      <c r="AO43" s="1"/>
    </row>
    <row r="44" spans="1:41" ht="22.5" customHeight="1">
      <c r="A44" s="1"/>
      <c r="B44" s="25"/>
      <c r="C44" s="3" t="s">
        <v>49</v>
      </c>
      <c r="D44" s="25"/>
      <c r="E44" s="10">
        <f>SUM(E45:E58,E68:E82)</f>
        <v>263</v>
      </c>
      <c r="F44" s="25"/>
      <c r="G44" s="10">
        <f>SUM(G45:G58,G68:G82)</f>
        <v>1248</v>
      </c>
      <c r="H44" s="25"/>
      <c r="I44" s="10">
        <f>SUM(I45:I58,I68:I82)</f>
        <v>0</v>
      </c>
      <c r="J44" s="25"/>
      <c r="K44" s="10">
        <f>SUM(K45:K58,K68:K82)</f>
        <v>0</v>
      </c>
      <c r="L44" s="25"/>
      <c r="M44" s="10">
        <f>SUM(M45:M58,M68:M82)</f>
        <v>76</v>
      </c>
      <c r="N44" s="25"/>
      <c r="O44" s="10">
        <f>SUM(O45:O58,O68:O82)</f>
        <v>1</v>
      </c>
      <c r="P44" s="25"/>
      <c r="Q44" s="10">
        <f>SUM(Q45:Q58,Q68:Q82)</f>
        <v>20</v>
      </c>
      <c r="R44" s="25"/>
      <c r="S44" s="10">
        <f>SUM(S45:S58,S68:S82)</f>
        <v>0</v>
      </c>
      <c r="T44" s="25"/>
      <c r="U44" s="10">
        <f>SUM(U45:U58,U68:U82)</f>
        <v>0</v>
      </c>
      <c r="V44" s="25"/>
      <c r="W44" s="10">
        <f>SUM(W45:W58,W68:W82)</f>
        <v>0</v>
      </c>
      <c r="X44" s="1"/>
      <c r="Y44" s="25"/>
      <c r="Z44" s="1"/>
      <c r="AA44" s="25"/>
      <c r="AB44" s="10">
        <f>SUM(AB45:AB58,AB68:AB82)</f>
        <v>264</v>
      </c>
      <c r="AC44" s="25"/>
      <c r="AD44" s="10">
        <f>SUM(AD45:AD58,AD68:AD82)</f>
        <v>1268</v>
      </c>
      <c r="AE44" s="25"/>
      <c r="AF44" s="10">
        <f>SUM(AF45:AF58,AF68:AF82)</f>
        <v>0</v>
      </c>
      <c r="AG44" s="25"/>
      <c r="AH44" s="10">
        <f>SUM(AH45:AH58,AH68:AH82)</f>
        <v>0</v>
      </c>
      <c r="AI44" s="25"/>
      <c r="AJ44" s="10">
        <f>SUM(AJ45:AJ58,AJ68:AJ82)</f>
        <v>76</v>
      </c>
      <c r="AK44" s="25"/>
      <c r="AL44" s="24" t="s">
        <v>19</v>
      </c>
      <c r="AM44" s="40"/>
      <c r="AN44" s="25"/>
      <c r="AO44" s="1"/>
    </row>
    <row r="45" spans="1:41" ht="39.75" customHeight="1">
      <c r="A45" s="1"/>
      <c r="B45" s="25"/>
      <c r="C45" s="3" t="s">
        <v>51</v>
      </c>
      <c r="D45" s="25"/>
      <c r="E45" s="10">
        <v>14</v>
      </c>
      <c r="F45" s="25"/>
      <c r="G45" s="10">
        <v>134</v>
      </c>
      <c r="H45" s="25"/>
      <c r="I45" s="10"/>
      <c r="J45" s="25"/>
      <c r="K45" s="10"/>
      <c r="L45" s="25"/>
      <c r="M45" s="10">
        <v>5</v>
      </c>
      <c r="N45" s="25"/>
      <c r="O45" s="10">
        <f aca="true" t="shared" si="4" ref="O45:O57">AB45-E45</f>
        <v>1</v>
      </c>
      <c r="P45" s="25"/>
      <c r="Q45" s="10">
        <f t="shared" si="3"/>
        <v>0</v>
      </c>
      <c r="R45" s="25"/>
      <c r="S45" s="10">
        <f>AF45-I45</f>
        <v>0</v>
      </c>
      <c r="T45" s="25"/>
      <c r="U45" s="10" t="s">
        <v>19</v>
      </c>
      <c r="V45" s="25"/>
      <c r="W45" s="10" t="s">
        <v>19</v>
      </c>
      <c r="X45" s="1"/>
      <c r="Y45" s="25"/>
      <c r="Z45" s="1"/>
      <c r="AA45" s="25"/>
      <c r="AB45" s="10">
        <v>15</v>
      </c>
      <c r="AC45" s="25"/>
      <c r="AD45" s="10">
        <v>134</v>
      </c>
      <c r="AE45" s="25"/>
      <c r="AF45" s="10"/>
      <c r="AG45" s="25"/>
      <c r="AH45" s="10" t="s">
        <v>19</v>
      </c>
      <c r="AI45" s="25"/>
      <c r="AJ45" s="10">
        <v>5</v>
      </c>
      <c r="AK45" s="25"/>
      <c r="AL45" s="24" t="s">
        <v>52</v>
      </c>
      <c r="AM45" s="40"/>
      <c r="AN45" s="25"/>
      <c r="AO45" s="1"/>
    </row>
    <row r="46" spans="1:41" ht="39.75" customHeight="1">
      <c r="A46" s="1"/>
      <c r="B46" s="25"/>
      <c r="C46" s="3" t="s">
        <v>53</v>
      </c>
      <c r="D46" s="25"/>
      <c r="E46" s="10">
        <v>15</v>
      </c>
      <c r="F46" s="25"/>
      <c r="G46" s="10">
        <v>89</v>
      </c>
      <c r="H46" s="25"/>
      <c r="I46" s="10"/>
      <c r="J46" s="25"/>
      <c r="K46" s="10"/>
      <c r="L46" s="25"/>
      <c r="M46" s="10">
        <v>4</v>
      </c>
      <c r="N46" s="25"/>
      <c r="O46" s="10">
        <f t="shared" si="4"/>
        <v>0</v>
      </c>
      <c r="P46" s="25"/>
      <c r="Q46" s="10">
        <f t="shared" si="3"/>
        <v>5</v>
      </c>
      <c r="R46" s="25"/>
      <c r="S46" s="10">
        <f>AF46-I46</f>
        <v>0</v>
      </c>
      <c r="T46" s="25"/>
      <c r="U46" s="10" t="s">
        <v>19</v>
      </c>
      <c r="V46" s="25"/>
      <c r="W46" s="10" t="s">
        <v>19</v>
      </c>
      <c r="X46" s="1"/>
      <c r="Y46" s="25"/>
      <c r="Z46" s="1"/>
      <c r="AA46" s="25"/>
      <c r="AB46" s="10">
        <v>15</v>
      </c>
      <c r="AC46" s="25"/>
      <c r="AD46" s="10">
        <v>94</v>
      </c>
      <c r="AE46" s="25"/>
      <c r="AF46" s="10"/>
      <c r="AG46" s="25"/>
      <c r="AH46" s="10" t="s">
        <v>19</v>
      </c>
      <c r="AI46" s="25"/>
      <c r="AJ46" s="10">
        <v>4</v>
      </c>
      <c r="AK46" s="25"/>
      <c r="AL46" s="24" t="s">
        <v>54</v>
      </c>
      <c r="AM46" s="40"/>
      <c r="AN46" s="25"/>
      <c r="AO46" s="1"/>
    </row>
    <row r="47" spans="1:41" ht="39.75" customHeight="1">
      <c r="A47" s="1"/>
      <c r="B47" s="25"/>
      <c r="C47" s="3" t="s">
        <v>55</v>
      </c>
      <c r="D47" s="25"/>
      <c r="E47" s="10">
        <v>9</v>
      </c>
      <c r="F47" s="25"/>
      <c r="G47" s="10">
        <v>35</v>
      </c>
      <c r="H47" s="25"/>
      <c r="I47" s="10"/>
      <c r="J47" s="25"/>
      <c r="K47" s="10"/>
      <c r="L47" s="25"/>
      <c r="M47" s="10">
        <v>3</v>
      </c>
      <c r="N47" s="25"/>
      <c r="O47" s="10">
        <f t="shared" si="4"/>
        <v>0</v>
      </c>
      <c r="P47" s="25"/>
      <c r="Q47" s="10">
        <f t="shared" si="3"/>
        <v>0</v>
      </c>
      <c r="R47" s="25"/>
      <c r="S47" s="10" t="s">
        <v>19</v>
      </c>
      <c r="T47" s="25"/>
      <c r="U47" s="10" t="s">
        <v>19</v>
      </c>
      <c r="V47" s="25"/>
      <c r="W47" s="10" t="s">
        <v>19</v>
      </c>
      <c r="X47" s="1"/>
      <c r="Y47" s="25"/>
      <c r="Z47" s="1"/>
      <c r="AA47" s="25"/>
      <c r="AB47" s="10">
        <v>9</v>
      </c>
      <c r="AC47" s="25"/>
      <c r="AD47" s="10">
        <v>35</v>
      </c>
      <c r="AE47" s="25"/>
      <c r="AF47" s="10"/>
      <c r="AG47" s="25"/>
      <c r="AH47" s="10" t="s">
        <v>19</v>
      </c>
      <c r="AI47" s="25"/>
      <c r="AJ47" s="10">
        <v>3</v>
      </c>
      <c r="AK47" s="25"/>
      <c r="AL47" s="24" t="s">
        <v>57</v>
      </c>
      <c r="AM47" s="40"/>
      <c r="AN47" s="25"/>
      <c r="AO47" s="1"/>
    </row>
    <row r="48" spans="1:41" ht="39.75" customHeight="1">
      <c r="A48" s="1"/>
      <c r="B48" s="25"/>
      <c r="C48" s="3" t="s">
        <v>58</v>
      </c>
      <c r="D48" s="25"/>
      <c r="E48" s="10">
        <v>9</v>
      </c>
      <c r="F48" s="25"/>
      <c r="G48" s="10">
        <v>43</v>
      </c>
      <c r="H48" s="25"/>
      <c r="I48" s="10"/>
      <c r="J48" s="25"/>
      <c r="K48" s="10"/>
      <c r="L48" s="25"/>
      <c r="M48" s="10">
        <v>2</v>
      </c>
      <c r="N48" s="25"/>
      <c r="O48" s="10">
        <f t="shared" si="4"/>
        <v>0</v>
      </c>
      <c r="P48" s="25"/>
      <c r="Q48" s="10">
        <f t="shared" si="3"/>
        <v>0</v>
      </c>
      <c r="R48" s="25"/>
      <c r="S48" s="10" t="s">
        <v>19</v>
      </c>
      <c r="T48" s="25"/>
      <c r="U48" s="10" t="s">
        <v>19</v>
      </c>
      <c r="V48" s="25"/>
      <c r="W48" s="10" t="s">
        <v>19</v>
      </c>
      <c r="X48" s="1"/>
      <c r="Y48" s="25"/>
      <c r="Z48" s="1"/>
      <c r="AA48" s="25"/>
      <c r="AB48" s="10">
        <v>9</v>
      </c>
      <c r="AC48" s="25"/>
      <c r="AD48" s="10">
        <v>43</v>
      </c>
      <c r="AE48" s="25"/>
      <c r="AF48" s="10"/>
      <c r="AG48" s="25"/>
      <c r="AH48" s="10" t="s">
        <v>19</v>
      </c>
      <c r="AI48" s="25"/>
      <c r="AJ48" s="10">
        <v>2</v>
      </c>
      <c r="AK48" s="25"/>
      <c r="AL48" s="24" t="s">
        <v>146</v>
      </c>
      <c r="AM48" s="40"/>
      <c r="AN48" s="25"/>
      <c r="AO48" s="1"/>
    </row>
    <row r="49" spans="1:41" ht="39.75" customHeight="1">
      <c r="A49" s="1"/>
      <c r="B49" s="25"/>
      <c r="C49" s="3" t="s">
        <v>117</v>
      </c>
      <c r="D49" s="25"/>
      <c r="E49" s="10">
        <v>9</v>
      </c>
      <c r="F49" s="25"/>
      <c r="G49" s="10">
        <v>38</v>
      </c>
      <c r="H49" s="25"/>
      <c r="I49" s="10"/>
      <c r="J49" s="25"/>
      <c r="K49" s="10"/>
      <c r="L49" s="25"/>
      <c r="M49" s="10">
        <v>3</v>
      </c>
      <c r="N49" s="25"/>
      <c r="O49" s="10">
        <f t="shared" si="4"/>
        <v>0</v>
      </c>
      <c r="P49" s="25"/>
      <c r="Q49" s="10">
        <f t="shared" si="3"/>
        <v>1</v>
      </c>
      <c r="R49" s="25"/>
      <c r="S49" s="10" t="s">
        <v>19</v>
      </c>
      <c r="T49" s="25"/>
      <c r="U49" s="10" t="s">
        <v>19</v>
      </c>
      <c r="V49" s="25"/>
      <c r="W49" s="10" t="s">
        <v>19</v>
      </c>
      <c r="X49" s="1"/>
      <c r="Y49" s="25"/>
      <c r="Z49" s="1"/>
      <c r="AA49" s="25"/>
      <c r="AB49" s="10">
        <v>9</v>
      </c>
      <c r="AC49" s="25"/>
      <c r="AD49" s="10">
        <v>39</v>
      </c>
      <c r="AE49" s="25"/>
      <c r="AF49" s="10"/>
      <c r="AG49" s="25"/>
      <c r="AH49" s="10" t="s">
        <v>19</v>
      </c>
      <c r="AI49" s="25"/>
      <c r="AJ49" s="10">
        <v>3</v>
      </c>
      <c r="AK49" s="25"/>
      <c r="AL49" s="24" t="s">
        <v>127</v>
      </c>
      <c r="AM49" s="40"/>
      <c r="AN49" s="25"/>
      <c r="AO49" s="1"/>
    </row>
    <row r="50" spans="1:41" ht="39.75" customHeight="1">
      <c r="A50" s="1"/>
      <c r="B50" s="25"/>
      <c r="C50" s="3" t="s">
        <v>118</v>
      </c>
      <c r="D50" s="25"/>
      <c r="E50" s="10">
        <v>11</v>
      </c>
      <c r="F50" s="25"/>
      <c r="G50" s="10">
        <v>47</v>
      </c>
      <c r="H50" s="25"/>
      <c r="I50" s="10"/>
      <c r="J50" s="25"/>
      <c r="K50" s="10"/>
      <c r="L50" s="25"/>
      <c r="M50" s="10">
        <v>2</v>
      </c>
      <c r="N50" s="25"/>
      <c r="O50" s="10">
        <f t="shared" si="4"/>
        <v>0</v>
      </c>
      <c r="P50" s="25"/>
      <c r="Q50" s="10">
        <f t="shared" si="3"/>
        <v>-2</v>
      </c>
      <c r="R50" s="25"/>
      <c r="S50" s="10" t="s">
        <v>19</v>
      </c>
      <c r="T50" s="25"/>
      <c r="U50" s="10" t="s">
        <v>19</v>
      </c>
      <c r="V50" s="25"/>
      <c r="W50" s="10" t="s">
        <v>19</v>
      </c>
      <c r="X50" s="1"/>
      <c r="Y50" s="25"/>
      <c r="Z50" s="1"/>
      <c r="AA50" s="25"/>
      <c r="AB50" s="10">
        <v>11</v>
      </c>
      <c r="AC50" s="25"/>
      <c r="AD50" s="10">
        <v>45</v>
      </c>
      <c r="AE50" s="25"/>
      <c r="AF50" s="10"/>
      <c r="AG50" s="25"/>
      <c r="AH50" s="10" t="s">
        <v>19</v>
      </c>
      <c r="AI50" s="25"/>
      <c r="AJ50" s="10">
        <v>2</v>
      </c>
      <c r="AK50" s="25"/>
      <c r="AL50" s="24" t="s">
        <v>128</v>
      </c>
      <c r="AM50" s="40"/>
      <c r="AN50" s="25"/>
      <c r="AO50" s="1"/>
    </row>
    <row r="51" spans="1:41" ht="39.75" customHeight="1">
      <c r="A51" s="1"/>
      <c r="B51" s="25"/>
      <c r="C51" s="3" t="s">
        <v>119</v>
      </c>
      <c r="D51" s="25"/>
      <c r="E51" s="10">
        <v>11</v>
      </c>
      <c r="F51" s="25"/>
      <c r="G51" s="10">
        <v>46</v>
      </c>
      <c r="H51" s="25"/>
      <c r="I51" s="10"/>
      <c r="J51" s="25"/>
      <c r="K51" s="10"/>
      <c r="L51" s="25"/>
      <c r="M51" s="10">
        <v>2</v>
      </c>
      <c r="N51" s="25"/>
      <c r="O51" s="10">
        <f t="shared" si="4"/>
        <v>0</v>
      </c>
      <c r="P51" s="25"/>
      <c r="Q51" s="10">
        <f t="shared" si="3"/>
        <v>-2</v>
      </c>
      <c r="R51" s="25"/>
      <c r="S51" s="10" t="s">
        <v>19</v>
      </c>
      <c r="T51" s="25"/>
      <c r="U51" s="10" t="s">
        <v>19</v>
      </c>
      <c r="V51" s="25"/>
      <c r="W51" s="10" t="s">
        <v>19</v>
      </c>
      <c r="X51" s="1"/>
      <c r="Y51" s="25"/>
      <c r="Z51" s="1"/>
      <c r="AA51" s="25"/>
      <c r="AB51" s="10">
        <v>11</v>
      </c>
      <c r="AC51" s="25"/>
      <c r="AD51" s="10">
        <v>44</v>
      </c>
      <c r="AE51" s="25"/>
      <c r="AF51" s="10"/>
      <c r="AG51" s="25"/>
      <c r="AH51" s="10" t="s">
        <v>19</v>
      </c>
      <c r="AI51" s="25"/>
      <c r="AJ51" s="10">
        <v>2</v>
      </c>
      <c r="AK51" s="25"/>
      <c r="AL51" s="24" t="s">
        <v>129</v>
      </c>
      <c r="AM51" s="40"/>
      <c r="AN51" s="25"/>
      <c r="AO51" s="1"/>
    </row>
    <row r="52" spans="1:41" ht="39.75" customHeight="1">
      <c r="A52" s="1"/>
      <c r="B52" s="25"/>
      <c r="C52" s="3" t="s">
        <v>120</v>
      </c>
      <c r="D52" s="25"/>
      <c r="E52" s="10">
        <v>9</v>
      </c>
      <c r="F52" s="25"/>
      <c r="G52" s="10">
        <v>33</v>
      </c>
      <c r="H52" s="25"/>
      <c r="I52" s="10"/>
      <c r="J52" s="25"/>
      <c r="K52" s="10"/>
      <c r="L52" s="25"/>
      <c r="M52" s="10">
        <v>3</v>
      </c>
      <c r="N52" s="25"/>
      <c r="O52" s="10">
        <f t="shared" si="4"/>
        <v>0</v>
      </c>
      <c r="P52" s="25"/>
      <c r="Q52" s="10">
        <f t="shared" si="3"/>
        <v>0</v>
      </c>
      <c r="R52" s="25"/>
      <c r="S52" s="10" t="s">
        <v>19</v>
      </c>
      <c r="T52" s="25"/>
      <c r="U52" s="10" t="s">
        <v>19</v>
      </c>
      <c r="V52" s="25"/>
      <c r="W52" s="10" t="s">
        <v>19</v>
      </c>
      <c r="X52" s="1"/>
      <c r="Y52" s="25"/>
      <c r="Z52" s="1"/>
      <c r="AA52" s="25"/>
      <c r="AB52" s="10">
        <v>9</v>
      </c>
      <c r="AC52" s="25"/>
      <c r="AD52" s="10">
        <v>33</v>
      </c>
      <c r="AE52" s="25"/>
      <c r="AF52" s="10"/>
      <c r="AG52" s="25"/>
      <c r="AH52" s="10" t="s">
        <v>19</v>
      </c>
      <c r="AI52" s="25"/>
      <c r="AJ52" s="10">
        <v>3</v>
      </c>
      <c r="AK52" s="25"/>
      <c r="AL52" s="24" t="s">
        <v>130</v>
      </c>
      <c r="AM52" s="40"/>
      <c r="AN52" s="25"/>
      <c r="AO52" s="1"/>
    </row>
    <row r="53" spans="1:41" ht="39.75" customHeight="1">
      <c r="A53" s="1"/>
      <c r="B53" s="25"/>
      <c r="C53" s="3" t="s">
        <v>121</v>
      </c>
      <c r="D53" s="25"/>
      <c r="E53" s="10">
        <v>11</v>
      </c>
      <c r="F53" s="25"/>
      <c r="G53" s="10">
        <v>43</v>
      </c>
      <c r="H53" s="25"/>
      <c r="I53" s="10"/>
      <c r="J53" s="25"/>
      <c r="K53" s="10"/>
      <c r="L53" s="25"/>
      <c r="M53" s="10">
        <v>3</v>
      </c>
      <c r="N53" s="25"/>
      <c r="O53" s="10">
        <f t="shared" si="4"/>
        <v>0</v>
      </c>
      <c r="P53" s="25"/>
      <c r="Q53" s="10">
        <f t="shared" si="3"/>
        <v>-4</v>
      </c>
      <c r="R53" s="25"/>
      <c r="S53" s="10" t="s">
        <v>19</v>
      </c>
      <c r="T53" s="25"/>
      <c r="U53" s="10" t="s">
        <v>19</v>
      </c>
      <c r="V53" s="25"/>
      <c r="W53" s="10" t="s">
        <v>19</v>
      </c>
      <c r="X53" s="1"/>
      <c r="Y53" s="25"/>
      <c r="Z53" s="1"/>
      <c r="AA53" s="25"/>
      <c r="AB53" s="10">
        <v>11</v>
      </c>
      <c r="AC53" s="25"/>
      <c r="AD53" s="10">
        <v>39</v>
      </c>
      <c r="AE53" s="25"/>
      <c r="AF53" s="10"/>
      <c r="AG53" s="25"/>
      <c r="AH53" s="10" t="s">
        <v>19</v>
      </c>
      <c r="AI53" s="25"/>
      <c r="AJ53" s="10">
        <v>3</v>
      </c>
      <c r="AK53" s="25"/>
      <c r="AL53" s="24" t="s">
        <v>131</v>
      </c>
      <c r="AM53" s="40"/>
      <c r="AN53" s="25"/>
      <c r="AO53" s="1"/>
    </row>
    <row r="54" spans="1:41" ht="39.75" customHeight="1">
      <c r="A54" s="1"/>
      <c r="B54" s="25"/>
      <c r="C54" s="3" t="s">
        <v>122</v>
      </c>
      <c r="D54" s="25"/>
      <c r="E54" s="10">
        <v>9</v>
      </c>
      <c r="F54" s="25"/>
      <c r="G54" s="10">
        <v>45</v>
      </c>
      <c r="H54" s="25"/>
      <c r="I54" s="10"/>
      <c r="J54" s="25"/>
      <c r="K54" s="10"/>
      <c r="L54" s="25"/>
      <c r="M54" s="10">
        <v>3</v>
      </c>
      <c r="N54" s="25"/>
      <c r="O54" s="10">
        <f t="shared" si="4"/>
        <v>0</v>
      </c>
      <c r="P54" s="25"/>
      <c r="Q54" s="10">
        <f t="shared" si="3"/>
        <v>8</v>
      </c>
      <c r="R54" s="25"/>
      <c r="S54" s="10" t="s">
        <v>19</v>
      </c>
      <c r="T54" s="25"/>
      <c r="U54" s="10" t="s">
        <v>19</v>
      </c>
      <c r="V54" s="25"/>
      <c r="W54" s="10" t="s">
        <v>19</v>
      </c>
      <c r="X54" s="1"/>
      <c r="Y54" s="25"/>
      <c r="Z54" s="1"/>
      <c r="AA54" s="25"/>
      <c r="AB54" s="10">
        <v>9</v>
      </c>
      <c r="AC54" s="25"/>
      <c r="AD54" s="10">
        <v>53</v>
      </c>
      <c r="AE54" s="25"/>
      <c r="AF54" s="10"/>
      <c r="AG54" s="25"/>
      <c r="AH54" s="10" t="s">
        <v>19</v>
      </c>
      <c r="AI54" s="25"/>
      <c r="AJ54" s="10">
        <v>3</v>
      </c>
      <c r="AK54" s="25"/>
      <c r="AL54" s="24" t="s">
        <v>132</v>
      </c>
      <c r="AM54" s="40"/>
      <c r="AN54" s="25"/>
      <c r="AO54" s="1"/>
    </row>
    <row r="55" spans="1:41" ht="39.75" customHeight="1">
      <c r="A55" s="1"/>
      <c r="B55" s="25"/>
      <c r="C55" s="3" t="s">
        <v>123</v>
      </c>
      <c r="D55" s="25"/>
      <c r="E55" s="10">
        <v>13</v>
      </c>
      <c r="F55" s="25"/>
      <c r="G55" s="10">
        <v>80</v>
      </c>
      <c r="H55" s="25"/>
      <c r="I55" s="10"/>
      <c r="J55" s="25"/>
      <c r="K55" s="10"/>
      <c r="L55" s="25"/>
      <c r="M55" s="10">
        <v>3</v>
      </c>
      <c r="N55" s="25"/>
      <c r="O55" s="10">
        <f t="shared" si="4"/>
        <v>0</v>
      </c>
      <c r="P55" s="25"/>
      <c r="Q55" s="10">
        <f t="shared" si="3"/>
        <v>-5</v>
      </c>
      <c r="R55" s="25"/>
      <c r="S55" s="10" t="s">
        <v>19</v>
      </c>
      <c r="T55" s="25"/>
      <c r="U55" s="10" t="s">
        <v>19</v>
      </c>
      <c r="V55" s="25"/>
      <c r="W55" s="10" t="s">
        <v>19</v>
      </c>
      <c r="X55" s="1"/>
      <c r="Y55" s="25"/>
      <c r="Z55" s="1"/>
      <c r="AA55" s="25"/>
      <c r="AB55" s="10">
        <v>13</v>
      </c>
      <c r="AC55" s="25"/>
      <c r="AD55" s="10">
        <v>75</v>
      </c>
      <c r="AE55" s="25"/>
      <c r="AF55" s="10"/>
      <c r="AG55" s="25"/>
      <c r="AH55" s="10" t="s">
        <v>19</v>
      </c>
      <c r="AI55" s="25"/>
      <c r="AJ55" s="10">
        <v>3</v>
      </c>
      <c r="AK55" s="25"/>
      <c r="AL55" s="24" t="s">
        <v>133</v>
      </c>
      <c r="AM55" s="40"/>
      <c r="AN55" s="25"/>
      <c r="AO55" s="1"/>
    </row>
    <row r="56" spans="1:41" ht="39.75" customHeight="1">
      <c r="A56" s="1"/>
      <c r="B56" s="25"/>
      <c r="C56" s="3" t="s">
        <v>124</v>
      </c>
      <c r="D56" s="25"/>
      <c r="E56" s="10">
        <v>8</v>
      </c>
      <c r="F56" s="25"/>
      <c r="G56" s="10">
        <v>25</v>
      </c>
      <c r="H56" s="25"/>
      <c r="I56" s="10"/>
      <c r="J56" s="25"/>
      <c r="K56" s="10"/>
      <c r="L56" s="25"/>
      <c r="M56" s="10">
        <v>2</v>
      </c>
      <c r="N56" s="25"/>
      <c r="O56" s="10">
        <f t="shared" si="4"/>
        <v>0</v>
      </c>
      <c r="P56" s="25"/>
      <c r="Q56" s="10">
        <f t="shared" si="3"/>
        <v>0</v>
      </c>
      <c r="R56" s="25"/>
      <c r="S56" s="10" t="s">
        <v>19</v>
      </c>
      <c r="T56" s="25"/>
      <c r="U56" s="10" t="s">
        <v>19</v>
      </c>
      <c r="V56" s="25"/>
      <c r="W56" s="10" t="s">
        <v>63</v>
      </c>
      <c r="X56" s="1"/>
      <c r="Y56" s="25"/>
      <c r="Z56" s="1"/>
      <c r="AA56" s="25"/>
      <c r="AB56" s="10">
        <v>8</v>
      </c>
      <c r="AC56" s="25"/>
      <c r="AD56" s="10">
        <v>25</v>
      </c>
      <c r="AE56" s="25"/>
      <c r="AF56" s="10"/>
      <c r="AG56" s="25"/>
      <c r="AH56" s="10" t="s">
        <v>19</v>
      </c>
      <c r="AI56" s="25"/>
      <c r="AJ56" s="10">
        <v>1</v>
      </c>
      <c r="AK56" s="25"/>
      <c r="AL56" s="24" t="s">
        <v>64</v>
      </c>
      <c r="AM56" s="40"/>
      <c r="AN56" s="25"/>
      <c r="AO56" s="1"/>
    </row>
    <row r="57" spans="1:41" ht="33" customHeight="1">
      <c r="A57" s="1"/>
      <c r="B57" s="25"/>
      <c r="C57" s="3" t="s">
        <v>125</v>
      </c>
      <c r="D57" s="25"/>
      <c r="E57" s="10">
        <v>6</v>
      </c>
      <c r="F57" s="25"/>
      <c r="G57" s="10">
        <v>21</v>
      </c>
      <c r="H57" s="25"/>
      <c r="I57" s="10"/>
      <c r="J57" s="25"/>
      <c r="K57" s="10"/>
      <c r="L57" s="25"/>
      <c r="M57" s="10">
        <v>2</v>
      </c>
      <c r="N57" s="25"/>
      <c r="O57" s="10">
        <f t="shared" si="4"/>
        <v>0</v>
      </c>
      <c r="P57" s="25"/>
      <c r="Q57" s="10">
        <f t="shared" si="3"/>
        <v>0</v>
      </c>
      <c r="R57" s="25"/>
      <c r="S57" s="10"/>
      <c r="T57" s="25"/>
      <c r="U57" s="10"/>
      <c r="V57" s="25"/>
      <c r="W57" s="10" t="s">
        <v>19</v>
      </c>
      <c r="X57" s="1"/>
      <c r="Y57" s="25"/>
      <c r="Z57" s="1"/>
      <c r="AA57" s="25"/>
      <c r="AB57" s="10">
        <v>6</v>
      </c>
      <c r="AC57" s="25"/>
      <c r="AD57" s="10">
        <v>21</v>
      </c>
      <c r="AE57" s="25"/>
      <c r="AF57" s="10"/>
      <c r="AG57" s="25"/>
      <c r="AH57" s="10"/>
      <c r="AI57" s="25"/>
      <c r="AJ57" s="10">
        <v>2</v>
      </c>
      <c r="AK57" s="25"/>
      <c r="AL57" s="24" t="s">
        <v>65</v>
      </c>
      <c r="AM57" s="40"/>
      <c r="AN57" s="25"/>
      <c r="AO57" s="1"/>
    </row>
    <row r="58" spans="1:41" ht="49.5" customHeight="1">
      <c r="A58" s="1"/>
      <c r="B58" s="25"/>
      <c r="C58" s="3" t="s">
        <v>126</v>
      </c>
      <c r="D58" s="25"/>
      <c r="E58" s="10">
        <v>6</v>
      </c>
      <c r="F58" s="25"/>
      <c r="G58" s="10">
        <v>25</v>
      </c>
      <c r="H58" s="25"/>
      <c r="I58" s="10"/>
      <c r="J58" s="25"/>
      <c r="K58" s="10"/>
      <c r="L58" s="25"/>
      <c r="M58" s="10">
        <v>1</v>
      </c>
      <c r="N58" s="25"/>
      <c r="O58" s="10">
        <f>AB58-E58</f>
        <v>0</v>
      </c>
      <c r="P58" s="25"/>
      <c r="Q58" s="10">
        <f t="shared" si="3"/>
        <v>1</v>
      </c>
      <c r="R58" s="25"/>
      <c r="S58" s="10" t="s">
        <v>19</v>
      </c>
      <c r="T58" s="25"/>
      <c r="U58" s="10" t="s">
        <v>19</v>
      </c>
      <c r="V58" s="25"/>
      <c r="W58" s="10" t="s">
        <v>50</v>
      </c>
      <c r="X58" s="1"/>
      <c r="Y58" s="25"/>
      <c r="Z58" s="1"/>
      <c r="AA58" s="25"/>
      <c r="AB58" s="10">
        <v>6</v>
      </c>
      <c r="AC58" s="25"/>
      <c r="AD58" s="10">
        <v>26</v>
      </c>
      <c r="AE58" s="25"/>
      <c r="AF58" s="10"/>
      <c r="AG58" s="25"/>
      <c r="AH58" s="10" t="s">
        <v>19</v>
      </c>
      <c r="AI58" s="25"/>
      <c r="AJ58" s="10">
        <v>2</v>
      </c>
      <c r="AK58" s="25"/>
      <c r="AL58" s="24" t="s">
        <v>66</v>
      </c>
      <c r="AM58" s="40"/>
      <c r="AN58" s="25"/>
      <c r="AO58" s="1"/>
    </row>
    <row r="59" spans="1:41" ht="3" customHeight="1">
      <c r="A59" s="1"/>
      <c r="B59" s="25"/>
      <c r="C59" s="1"/>
      <c r="D59" s="25"/>
      <c r="E59" s="8"/>
      <c r="F59" s="25"/>
      <c r="G59" s="8"/>
      <c r="H59" s="25"/>
      <c r="I59" s="8"/>
      <c r="J59" s="25"/>
      <c r="K59" s="8"/>
      <c r="L59" s="25"/>
      <c r="M59" s="8"/>
      <c r="N59" s="25"/>
      <c r="O59" s="8"/>
      <c r="P59" s="25"/>
      <c r="Q59" s="8"/>
      <c r="R59" s="25"/>
      <c r="S59" s="8"/>
      <c r="T59" s="25"/>
      <c r="U59" s="8"/>
      <c r="V59" s="25"/>
      <c r="W59" s="8"/>
      <c r="X59" s="1"/>
      <c r="Y59" s="25"/>
      <c r="Z59" s="1"/>
      <c r="AA59" s="25"/>
      <c r="AB59" s="8"/>
      <c r="AC59" s="25"/>
      <c r="AD59" s="8"/>
      <c r="AE59" s="25"/>
      <c r="AF59" s="8"/>
      <c r="AG59" s="25"/>
      <c r="AH59" s="8"/>
      <c r="AI59" s="25"/>
      <c r="AJ59" s="8"/>
      <c r="AK59" s="25"/>
      <c r="AL59" s="6"/>
      <c r="AM59" s="7"/>
      <c r="AN59" s="25"/>
      <c r="AO59" s="1"/>
    </row>
    <row r="60" spans="1:41" ht="19.5" customHeight="1">
      <c r="A60" s="1"/>
      <c r="B60" s="1"/>
      <c r="C60" s="26" t="s">
        <v>19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1"/>
      <c r="Y60" s="1"/>
      <c r="Z60" s="1"/>
      <c r="AA60" s="1"/>
      <c r="AB60" s="26" t="s">
        <v>19</v>
      </c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1"/>
      <c r="AO60" s="1"/>
    </row>
    <row r="61" spans="1:41" ht="24.75" customHeight="1">
      <c r="A61" s="1"/>
      <c r="B61" s="1"/>
      <c r="C61" s="1"/>
      <c r="D61" s="1"/>
      <c r="E61" s="8"/>
      <c r="F61" s="1"/>
      <c r="G61" s="8"/>
      <c r="H61" s="1"/>
      <c r="I61" s="8"/>
      <c r="J61" s="1"/>
      <c r="K61" s="8"/>
      <c r="L61" s="1"/>
      <c r="M61" s="8"/>
      <c r="N61" s="1"/>
      <c r="O61" s="8"/>
      <c r="P61" s="1"/>
      <c r="Q61" s="8"/>
      <c r="R61" s="1"/>
      <c r="S61" s="8"/>
      <c r="T61" s="1"/>
      <c r="U61" s="8"/>
      <c r="V61" s="1"/>
      <c r="W61" s="8"/>
      <c r="X61" s="1"/>
      <c r="Y61" s="1"/>
      <c r="Z61" s="1"/>
      <c r="AA61" s="1"/>
      <c r="AB61" s="8"/>
      <c r="AC61" s="1"/>
      <c r="AD61" s="8"/>
      <c r="AE61" s="1"/>
      <c r="AF61" s="8"/>
      <c r="AG61" s="1"/>
      <c r="AH61" s="8"/>
      <c r="AI61" s="1"/>
      <c r="AJ61" s="8"/>
      <c r="AK61" s="1"/>
      <c r="AL61" s="1"/>
      <c r="AM61" s="1"/>
      <c r="AN61" s="1"/>
      <c r="AO61" s="1"/>
    </row>
    <row r="62" spans="1:41" ht="27" customHeight="1">
      <c r="A62" s="1"/>
      <c r="B62" s="1"/>
      <c r="C62" s="37" t="s">
        <v>0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1"/>
      <c r="Y62" s="1"/>
      <c r="Z62" s="1"/>
      <c r="AA62" s="1"/>
      <c r="AB62" s="38" t="s">
        <v>1</v>
      </c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1"/>
      <c r="AO62" s="1"/>
    </row>
    <row r="63" spans="1:41" ht="33.75" customHeight="1">
      <c r="A63" s="1"/>
      <c r="B63" s="1"/>
      <c r="C63" s="33" t="s">
        <v>2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1"/>
      <c r="Y63" s="1"/>
      <c r="Z63" s="1"/>
      <c r="AA63" s="1"/>
      <c r="AB63" s="34" t="s">
        <v>3</v>
      </c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1"/>
      <c r="AO63" s="1"/>
    </row>
    <row r="64" spans="1:41" ht="16.5" customHeight="1">
      <c r="A64" s="1"/>
      <c r="B64" s="1"/>
      <c r="C64" s="35" t="s">
        <v>4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1"/>
      <c r="Y64" s="1"/>
      <c r="Z64" s="1"/>
      <c r="AA64" s="1"/>
      <c r="AB64" s="36" t="s">
        <v>5</v>
      </c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" t="s">
        <v>6</v>
      </c>
      <c r="AN64" s="1"/>
      <c r="AO64" s="1"/>
    </row>
    <row r="65" spans="1:41" ht="15.75" customHeight="1">
      <c r="A65" s="1"/>
      <c r="B65" s="27"/>
      <c r="C65" s="30" t="s">
        <v>7</v>
      </c>
      <c r="D65" s="27"/>
      <c r="E65" s="28" t="s">
        <v>8</v>
      </c>
      <c r="F65" s="28"/>
      <c r="G65" s="28"/>
      <c r="H65" s="28"/>
      <c r="I65" s="28"/>
      <c r="J65" s="28"/>
      <c r="K65" s="28"/>
      <c r="L65" s="28"/>
      <c r="M65" s="28"/>
      <c r="N65" s="27"/>
      <c r="O65" s="28" t="s">
        <v>9</v>
      </c>
      <c r="P65" s="28"/>
      <c r="Q65" s="28"/>
      <c r="R65" s="28"/>
      <c r="S65" s="28"/>
      <c r="T65" s="28"/>
      <c r="U65" s="28"/>
      <c r="V65" s="28"/>
      <c r="W65" s="28"/>
      <c r="X65" s="1"/>
      <c r="Y65" s="27"/>
      <c r="Z65" s="1"/>
      <c r="AA65" s="27"/>
      <c r="AB65" s="28" t="s">
        <v>10</v>
      </c>
      <c r="AC65" s="28"/>
      <c r="AD65" s="28"/>
      <c r="AE65" s="28"/>
      <c r="AF65" s="28"/>
      <c r="AG65" s="28"/>
      <c r="AH65" s="28"/>
      <c r="AI65" s="28"/>
      <c r="AJ65" s="28"/>
      <c r="AK65" s="27"/>
      <c r="AL65" s="30" t="s">
        <v>11</v>
      </c>
      <c r="AM65" s="42"/>
      <c r="AN65" s="27"/>
      <c r="AO65" s="1"/>
    </row>
    <row r="66" spans="1:41" ht="15.75" customHeight="1">
      <c r="A66" s="1"/>
      <c r="B66" s="25"/>
      <c r="C66" s="31"/>
      <c r="D66" s="25"/>
      <c r="E66" s="29" t="s">
        <v>12</v>
      </c>
      <c r="F66" s="29"/>
      <c r="G66" s="29"/>
      <c r="H66" s="29"/>
      <c r="I66" s="29"/>
      <c r="J66" s="29"/>
      <c r="K66" s="29"/>
      <c r="L66" s="27"/>
      <c r="M66" s="45" t="s">
        <v>13</v>
      </c>
      <c r="N66" s="25"/>
      <c r="O66" s="29" t="s">
        <v>12</v>
      </c>
      <c r="P66" s="29"/>
      <c r="Q66" s="29"/>
      <c r="R66" s="29"/>
      <c r="S66" s="29"/>
      <c r="T66" s="29"/>
      <c r="U66" s="29"/>
      <c r="V66" s="27"/>
      <c r="W66" s="45" t="s">
        <v>13</v>
      </c>
      <c r="X66" s="1"/>
      <c r="Y66" s="25"/>
      <c r="Z66" s="1"/>
      <c r="AA66" s="25"/>
      <c r="AB66" s="29" t="s">
        <v>12</v>
      </c>
      <c r="AC66" s="29"/>
      <c r="AD66" s="29"/>
      <c r="AE66" s="29"/>
      <c r="AF66" s="29"/>
      <c r="AG66" s="29"/>
      <c r="AH66" s="29"/>
      <c r="AI66" s="27"/>
      <c r="AJ66" s="45" t="s">
        <v>13</v>
      </c>
      <c r="AK66" s="25"/>
      <c r="AL66" s="31"/>
      <c r="AM66" s="43"/>
      <c r="AN66" s="25"/>
      <c r="AO66" s="1"/>
    </row>
    <row r="67" spans="1:41" ht="19.5" customHeight="1">
      <c r="A67" s="1"/>
      <c r="B67" s="25"/>
      <c r="C67" s="32"/>
      <c r="D67" s="25"/>
      <c r="E67" s="9" t="s">
        <v>14</v>
      </c>
      <c r="F67" s="27"/>
      <c r="G67" s="9" t="s">
        <v>15</v>
      </c>
      <c r="H67" s="27"/>
      <c r="I67" s="15" t="s">
        <v>16</v>
      </c>
      <c r="J67" s="27"/>
      <c r="K67" s="15" t="s">
        <v>17</v>
      </c>
      <c r="L67" s="25"/>
      <c r="M67" s="46"/>
      <c r="N67" s="25"/>
      <c r="O67" s="9" t="s">
        <v>14</v>
      </c>
      <c r="P67" s="27"/>
      <c r="Q67" s="9" t="s">
        <v>15</v>
      </c>
      <c r="R67" s="27"/>
      <c r="S67" s="15" t="s">
        <v>16</v>
      </c>
      <c r="T67" s="27"/>
      <c r="U67" s="15" t="s">
        <v>17</v>
      </c>
      <c r="V67" s="25"/>
      <c r="W67" s="46"/>
      <c r="X67" s="1"/>
      <c r="Y67" s="25"/>
      <c r="Z67" s="1"/>
      <c r="AA67" s="25"/>
      <c r="AB67" s="9" t="s">
        <v>14</v>
      </c>
      <c r="AC67" s="27"/>
      <c r="AD67" s="9" t="s">
        <v>15</v>
      </c>
      <c r="AE67" s="27"/>
      <c r="AF67" s="15" t="s">
        <v>16</v>
      </c>
      <c r="AG67" s="27"/>
      <c r="AH67" s="15" t="s">
        <v>17</v>
      </c>
      <c r="AI67" s="25"/>
      <c r="AJ67" s="46"/>
      <c r="AK67" s="25"/>
      <c r="AL67" s="32"/>
      <c r="AM67" s="44"/>
      <c r="AN67" s="25"/>
      <c r="AO67" s="1"/>
    </row>
    <row r="68" spans="1:41" ht="39.75" customHeight="1">
      <c r="A68" s="1"/>
      <c r="B68" s="25"/>
      <c r="C68" s="3" t="s">
        <v>67</v>
      </c>
      <c r="D68" s="25"/>
      <c r="E68" s="10">
        <v>8</v>
      </c>
      <c r="F68" s="25"/>
      <c r="G68" s="10">
        <v>29</v>
      </c>
      <c r="H68" s="25"/>
      <c r="I68" s="8"/>
      <c r="J68" s="25"/>
      <c r="K68" s="8"/>
      <c r="L68" s="25"/>
      <c r="M68" s="10">
        <v>3</v>
      </c>
      <c r="N68" s="25"/>
      <c r="O68" s="10">
        <f aca="true" t="shared" si="5" ref="O68:O82">AB68-E68</f>
        <v>0</v>
      </c>
      <c r="P68" s="25"/>
      <c r="Q68" s="10">
        <f aca="true" t="shared" si="6" ref="Q68:Q82">AD68-G68</f>
        <v>3</v>
      </c>
      <c r="R68" s="25"/>
      <c r="S68" s="8"/>
      <c r="T68" s="25"/>
      <c r="U68" s="8"/>
      <c r="V68" s="25"/>
      <c r="W68" s="10" t="s">
        <v>19</v>
      </c>
      <c r="X68" s="1"/>
      <c r="Y68" s="25"/>
      <c r="Z68" s="1"/>
      <c r="AA68" s="25"/>
      <c r="AB68" s="10">
        <v>8</v>
      </c>
      <c r="AC68" s="25"/>
      <c r="AD68" s="10">
        <v>32</v>
      </c>
      <c r="AE68" s="25"/>
      <c r="AF68" s="8"/>
      <c r="AG68" s="25"/>
      <c r="AH68" s="8"/>
      <c r="AI68" s="25"/>
      <c r="AJ68" s="10">
        <v>3</v>
      </c>
      <c r="AK68" s="25"/>
      <c r="AL68" s="24" t="s">
        <v>68</v>
      </c>
      <c r="AM68" s="40"/>
      <c r="AN68" s="25"/>
      <c r="AO68" s="1"/>
    </row>
    <row r="69" spans="1:41" ht="39.75" customHeight="1">
      <c r="A69" s="1"/>
      <c r="B69" s="25"/>
      <c r="C69" s="3" t="s">
        <v>69</v>
      </c>
      <c r="D69" s="25"/>
      <c r="E69" s="10">
        <v>11</v>
      </c>
      <c r="F69" s="25"/>
      <c r="G69" s="10">
        <v>55</v>
      </c>
      <c r="H69" s="25"/>
      <c r="I69" s="10"/>
      <c r="J69" s="25"/>
      <c r="K69" s="10"/>
      <c r="L69" s="25"/>
      <c r="M69" s="10">
        <v>3</v>
      </c>
      <c r="N69" s="25"/>
      <c r="O69" s="10">
        <f t="shared" si="5"/>
        <v>0</v>
      </c>
      <c r="P69" s="25"/>
      <c r="Q69" s="10">
        <f t="shared" si="6"/>
        <v>-2</v>
      </c>
      <c r="R69" s="25"/>
      <c r="S69" s="10" t="s">
        <v>19</v>
      </c>
      <c r="T69" s="25"/>
      <c r="U69" s="10" t="s">
        <v>19</v>
      </c>
      <c r="V69" s="25"/>
      <c r="W69" s="10" t="s">
        <v>19</v>
      </c>
      <c r="X69" s="1"/>
      <c r="Y69" s="25"/>
      <c r="Z69" s="1"/>
      <c r="AA69" s="25"/>
      <c r="AB69" s="10">
        <v>11</v>
      </c>
      <c r="AC69" s="25"/>
      <c r="AD69" s="10">
        <v>53</v>
      </c>
      <c r="AE69" s="25"/>
      <c r="AF69" s="10"/>
      <c r="AG69" s="25"/>
      <c r="AH69" s="10"/>
      <c r="AI69" s="25"/>
      <c r="AJ69" s="10">
        <v>3</v>
      </c>
      <c r="AK69" s="25"/>
      <c r="AL69" s="24" t="s">
        <v>71</v>
      </c>
      <c r="AM69" s="40"/>
      <c r="AN69" s="25"/>
      <c r="AO69" s="1"/>
    </row>
    <row r="70" spans="1:41" ht="39.75" customHeight="1">
      <c r="A70" s="1"/>
      <c r="B70" s="25"/>
      <c r="C70" s="3" t="s">
        <v>72</v>
      </c>
      <c r="D70" s="25"/>
      <c r="E70" s="10">
        <v>11</v>
      </c>
      <c r="F70" s="25"/>
      <c r="G70" s="10">
        <v>50</v>
      </c>
      <c r="H70" s="25"/>
      <c r="I70" s="10"/>
      <c r="J70" s="25"/>
      <c r="K70" s="10"/>
      <c r="L70" s="25"/>
      <c r="M70" s="10">
        <v>4</v>
      </c>
      <c r="N70" s="25"/>
      <c r="O70" s="10">
        <f t="shared" si="5"/>
        <v>0</v>
      </c>
      <c r="P70" s="25"/>
      <c r="Q70" s="10">
        <f t="shared" si="6"/>
        <v>0</v>
      </c>
      <c r="R70" s="25"/>
      <c r="S70" s="10" t="s">
        <v>19</v>
      </c>
      <c r="T70" s="25"/>
      <c r="U70" s="10" t="s">
        <v>19</v>
      </c>
      <c r="V70" s="25"/>
      <c r="W70" s="10" t="s">
        <v>19</v>
      </c>
      <c r="X70" s="1"/>
      <c r="Y70" s="25"/>
      <c r="Z70" s="1"/>
      <c r="AA70" s="25"/>
      <c r="AB70" s="10">
        <v>11</v>
      </c>
      <c r="AC70" s="25"/>
      <c r="AD70" s="10">
        <v>50</v>
      </c>
      <c r="AE70" s="25"/>
      <c r="AF70" s="10"/>
      <c r="AG70" s="25"/>
      <c r="AH70" s="10"/>
      <c r="AI70" s="25"/>
      <c r="AJ70" s="10">
        <v>4</v>
      </c>
      <c r="AK70" s="25"/>
      <c r="AL70" s="24" t="s">
        <v>160</v>
      </c>
      <c r="AM70" s="40"/>
      <c r="AN70" s="25"/>
      <c r="AO70" s="1"/>
    </row>
    <row r="71" spans="1:41" ht="39.75" customHeight="1">
      <c r="A71" s="1"/>
      <c r="B71" s="25"/>
      <c r="C71" s="3" t="s">
        <v>73</v>
      </c>
      <c r="D71" s="25"/>
      <c r="E71" s="10">
        <v>12</v>
      </c>
      <c r="F71" s="25"/>
      <c r="G71" s="10">
        <v>66</v>
      </c>
      <c r="H71" s="25"/>
      <c r="I71" s="10"/>
      <c r="J71" s="25"/>
      <c r="K71" s="10"/>
      <c r="L71" s="25"/>
      <c r="M71" s="10">
        <v>2</v>
      </c>
      <c r="N71" s="25"/>
      <c r="O71" s="10">
        <f t="shared" si="5"/>
        <v>0</v>
      </c>
      <c r="P71" s="25"/>
      <c r="Q71" s="10">
        <f t="shared" si="6"/>
        <v>3</v>
      </c>
      <c r="R71" s="25"/>
      <c r="S71" s="10" t="s">
        <v>19</v>
      </c>
      <c r="T71" s="25"/>
      <c r="U71" s="10" t="s">
        <v>19</v>
      </c>
      <c r="V71" s="25"/>
      <c r="W71" s="10" t="s">
        <v>19</v>
      </c>
      <c r="X71" s="1"/>
      <c r="Y71" s="25"/>
      <c r="Z71" s="1"/>
      <c r="AA71" s="25"/>
      <c r="AB71" s="10">
        <v>12</v>
      </c>
      <c r="AC71" s="25"/>
      <c r="AD71" s="10">
        <v>69</v>
      </c>
      <c r="AE71" s="25"/>
      <c r="AF71" s="10"/>
      <c r="AG71" s="25"/>
      <c r="AH71" s="10"/>
      <c r="AI71" s="25"/>
      <c r="AJ71" s="10">
        <v>2</v>
      </c>
      <c r="AK71" s="25"/>
      <c r="AL71" s="24" t="s">
        <v>161</v>
      </c>
      <c r="AM71" s="40"/>
      <c r="AN71" s="25"/>
      <c r="AO71" s="1"/>
    </row>
    <row r="72" spans="1:41" ht="39.75" customHeight="1">
      <c r="A72" s="1"/>
      <c r="B72" s="25"/>
      <c r="C72" s="3" t="s">
        <v>74</v>
      </c>
      <c r="D72" s="25"/>
      <c r="E72" s="10">
        <v>11</v>
      </c>
      <c r="F72" s="25"/>
      <c r="G72" s="10">
        <v>59</v>
      </c>
      <c r="H72" s="25"/>
      <c r="I72" s="10"/>
      <c r="J72" s="25"/>
      <c r="K72" s="10"/>
      <c r="L72" s="25"/>
      <c r="M72" s="10">
        <v>2</v>
      </c>
      <c r="N72" s="25"/>
      <c r="O72" s="10">
        <f t="shared" si="5"/>
        <v>1</v>
      </c>
      <c r="P72" s="25"/>
      <c r="Q72" s="10">
        <f t="shared" si="6"/>
        <v>0</v>
      </c>
      <c r="R72" s="25"/>
      <c r="S72" s="10" t="s">
        <v>19</v>
      </c>
      <c r="T72" s="25"/>
      <c r="U72" s="10" t="s">
        <v>19</v>
      </c>
      <c r="V72" s="25"/>
      <c r="W72" s="10" t="s">
        <v>19</v>
      </c>
      <c r="X72" s="1"/>
      <c r="Y72" s="25"/>
      <c r="Z72" s="1"/>
      <c r="AA72" s="25"/>
      <c r="AB72" s="10">
        <v>12</v>
      </c>
      <c r="AC72" s="25"/>
      <c r="AD72" s="10">
        <v>59</v>
      </c>
      <c r="AE72" s="25"/>
      <c r="AF72" s="10"/>
      <c r="AG72" s="25"/>
      <c r="AH72" s="10"/>
      <c r="AI72" s="25"/>
      <c r="AJ72" s="10">
        <v>2</v>
      </c>
      <c r="AK72" s="25"/>
      <c r="AL72" s="24" t="s">
        <v>75</v>
      </c>
      <c r="AM72" s="40"/>
      <c r="AN72" s="25"/>
      <c r="AO72" s="1"/>
    </row>
    <row r="73" spans="1:41" ht="51.75" customHeight="1">
      <c r="A73" s="1"/>
      <c r="B73" s="25"/>
      <c r="C73" s="3" t="s">
        <v>76</v>
      </c>
      <c r="D73" s="25"/>
      <c r="E73" s="10">
        <v>12</v>
      </c>
      <c r="F73" s="25"/>
      <c r="G73" s="10">
        <v>78</v>
      </c>
      <c r="H73" s="25"/>
      <c r="I73" s="10"/>
      <c r="J73" s="25"/>
      <c r="K73" s="10"/>
      <c r="L73" s="25"/>
      <c r="M73" s="10">
        <v>4</v>
      </c>
      <c r="N73" s="25"/>
      <c r="O73" s="10">
        <f t="shared" si="5"/>
        <v>0</v>
      </c>
      <c r="P73" s="25"/>
      <c r="Q73" s="10">
        <f t="shared" si="6"/>
        <v>14</v>
      </c>
      <c r="R73" s="25"/>
      <c r="S73" s="10" t="s">
        <v>19</v>
      </c>
      <c r="T73" s="25"/>
      <c r="U73" s="10" t="s">
        <v>19</v>
      </c>
      <c r="V73" s="25"/>
      <c r="W73" s="10" t="s">
        <v>63</v>
      </c>
      <c r="X73" s="1"/>
      <c r="Y73" s="25"/>
      <c r="Z73" s="1"/>
      <c r="AA73" s="25"/>
      <c r="AB73" s="10">
        <v>12</v>
      </c>
      <c r="AC73" s="25"/>
      <c r="AD73" s="10">
        <v>92</v>
      </c>
      <c r="AE73" s="25"/>
      <c r="AF73" s="10"/>
      <c r="AG73" s="25"/>
      <c r="AH73" s="10"/>
      <c r="AI73" s="25"/>
      <c r="AJ73" s="10">
        <v>3</v>
      </c>
      <c r="AK73" s="25"/>
      <c r="AL73" s="24" t="s">
        <v>147</v>
      </c>
      <c r="AM73" s="40"/>
      <c r="AN73" s="25"/>
      <c r="AO73" s="1"/>
    </row>
    <row r="74" spans="1:41" ht="39.75" customHeight="1">
      <c r="A74" s="1"/>
      <c r="B74" s="25"/>
      <c r="C74" s="3" t="s">
        <v>77</v>
      </c>
      <c r="D74" s="25"/>
      <c r="E74" s="10">
        <v>8</v>
      </c>
      <c r="F74" s="25"/>
      <c r="G74" s="10">
        <v>25</v>
      </c>
      <c r="H74" s="25"/>
      <c r="I74" s="10"/>
      <c r="J74" s="25"/>
      <c r="K74" s="10"/>
      <c r="L74" s="25"/>
      <c r="M74" s="10">
        <v>3</v>
      </c>
      <c r="N74" s="25"/>
      <c r="O74" s="10">
        <f t="shared" si="5"/>
        <v>0</v>
      </c>
      <c r="P74" s="25"/>
      <c r="Q74" s="10">
        <f t="shared" si="6"/>
        <v>1</v>
      </c>
      <c r="R74" s="25"/>
      <c r="S74" s="10" t="s">
        <v>19</v>
      </c>
      <c r="T74" s="25"/>
      <c r="U74" s="10" t="s">
        <v>19</v>
      </c>
      <c r="V74" s="25"/>
      <c r="W74" s="10" t="s">
        <v>19</v>
      </c>
      <c r="X74" s="1"/>
      <c r="Y74" s="25"/>
      <c r="Z74" s="1"/>
      <c r="AA74" s="25"/>
      <c r="AB74" s="10">
        <v>8</v>
      </c>
      <c r="AC74" s="25"/>
      <c r="AD74" s="10">
        <v>26</v>
      </c>
      <c r="AE74" s="25"/>
      <c r="AF74" s="10"/>
      <c r="AG74" s="25"/>
      <c r="AH74" s="10"/>
      <c r="AI74" s="25"/>
      <c r="AJ74" s="10">
        <v>3</v>
      </c>
      <c r="AK74" s="25"/>
      <c r="AL74" s="24" t="s">
        <v>78</v>
      </c>
      <c r="AM74" s="40"/>
      <c r="AN74" s="25"/>
      <c r="AO74" s="1"/>
    </row>
    <row r="75" spans="1:41" ht="48.75" customHeight="1">
      <c r="A75" s="1"/>
      <c r="B75" s="25"/>
      <c r="C75" s="3" t="s">
        <v>79</v>
      </c>
      <c r="D75" s="25"/>
      <c r="E75" s="10">
        <v>8</v>
      </c>
      <c r="F75" s="25"/>
      <c r="G75" s="10">
        <v>24</v>
      </c>
      <c r="H75" s="25"/>
      <c r="I75" s="10"/>
      <c r="J75" s="25"/>
      <c r="K75" s="10"/>
      <c r="L75" s="25"/>
      <c r="M75" s="10">
        <v>3</v>
      </c>
      <c r="N75" s="25"/>
      <c r="O75" s="10">
        <f t="shared" si="5"/>
        <v>-1</v>
      </c>
      <c r="P75" s="25"/>
      <c r="Q75" s="10">
        <f t="shared" si="6"/>
        <v>-4</v>
      </c>
      <c r="R75" s="25"/>
      <c r="S75" s="10" t="s">
        <v>19</v>
      </c>
      <c r="T75" s="25"/>
      <c r="U75" s="10" t="s">
        <v>19</v>
      </c>
      <c r="V75" s="25"/>
      <c r="W75" s="10" t="s">
        <v>19</v>
      </c>
      <c r="X75" s="1"/>
      <c r="Y75" s="25"/>
      <c r="Z75" s="1"/>
      <c r="AA75" s="25"/>
      <c r="AB75" s="10">
        <v>7</v>
      </c>
      <c r="AC75" s="25"/>
      <c r="AD75" s="10">
        <v>20</v>
      </c>
      <c r="AE75" s="25"/>
      <c r="AF75" s="10"/>
      <c r="AG75" s="25"/>
      <c r="AH75" s="10"/>
      <c r="AI75" s="25"/>
      <c r="AJ75" s="10">
        <v>3</v>
      </c>
      <c r="AK75" s="25"/>
      <c r="AL75" s="24" t="s">
        <v>80</v>
      </c>
      <c r="AM75" s="40"/>
      <c r="AN75" s="25"/>
      <c r="AO75" s="1"/>
    </row>
    <row r="76" spans="1:41" ht="39.75" customHeight="1">
      <c r="A76" s="1"/>
      <c r="B76" s="25"/>
      <c r="C76" s="3" t="s">
        <v>81</v>
      </c>
      <c r="D76" s="25"/>
      <c r="E76" s="10">
        <v>5</v>
      </c>
      <c r="F76" s="25"/>
      <c r="G76" s="10">
        <v>17</v>
      </c>
      <c r="H76" s="25"/>
      <c r="I76" s="10"/>
      <c r="J76" s="25"/>
      <c r="K76" s="10"/>
      <c r="L76" s="25"/>
      <c r="M76" s="10">
        <v>2</v>
      </c>
      <c r="N76" s="25"/>
      <c r="O76" s="10">
        <f t="shared" si="5"/>
        <v>0</v>
      </c>
      <c r="P76" s="25"/>
      <c r="Q76" s="10">
        <f t="shared" si="6"/>
        <v>2</v>
      </c>
      <c r="R76" s="25"/>
      <c r="S76" s="10" t="s">
        <v>19</v>
      </c>
      <c r="T76" s="25"/>
      <c r="U76" s="10" t="s">
        <v>19</v>
      </c>
      <c r="V76" s="25"/>
      <c r="W76" s="10" t="s">
        <v>19</v>
      </c>
      <c r="X76" s="1"/>
      <c r="Y76" s="25"/>
      <c r="Z76" s="1"/>
      <c r="AA76" s="25"/>
      <c r="AB76" s="10">
        <v>5</v>
      </c>
      <c r="AC76" s="25"/>
      <c r="AD76" s="10">
        <v>19</v>
      </c>
      <c r="AE76" s="25"/>
      <c r="AF76" s="10"/>
      <c r="AG76" s="25"/>
      <c r="AH76" s="10"/>
      <c r="AI76" s="25"/>
      <c r="AJ76" s="10">
        <v>2</v>
      </c>
      <c r="AK76" s="25"/>
      <c r="AL76" s="24" t="s">
        <v>82</v>
      </c>
      <c r="AM76" s="40"/>
      <c r="AN76" s="25"/>
      <c r="AO76" s="1"/>
    </row>
    <row r="77" spans="1:41" ht="39.75" customHeight="1">
      <c r="A77" s="1"/>
      <c r="B77" s="25"/>
      <c r="C77" s="3" t="s">
        <v>83</v>
      </c>
      <c r="D77" s="25"/>
      <c r="E77" s="10">
        <v>8</v>
      </c>
      <c r="F77" s="25"/>
      <c r="G77" s="10">
        <v>31</v>
      </c>
      <c r="H77" s="25"/>
      <c r="I77" s="10"/>
      <c r="J77" s="25"/>
      <c r="K77" s="10"/>
      <c r="L77" s="25"/>
      <c r="M77" s="10">
        <v>3</v>
      </c>
      <c r="N77" s="25"/>
      <c r="O77" s="10">
        <f t="shared" si="5"/>
        <v>0</v>
      </c>
      <c r="P77" s="25"/>
      <c r="Q77" s="10">
        <f t="shared" si="6"/>
        <v>-2</v>
      </c>
      <c r="R77" s="25"/>
      <c r="S77" s="10" t="s">
        <v>19</v>
      </c>
      <c r="T77" s="25"/>
      <c r="U77" s="10" t="s">
        <v>19</v>
      </c>
      <c r="V77" s="25"/>
      <c r="W77" s="10" t="s">
        <v>19</v>
      </c>
      <c r="X77" s="1"/>
      <c r="Y77" s="25"/>
      <c r="Z77" s="1"/>
      <c r="AA77" s="25"/>
      <c r="AB77" s="10">
        <v>8</v>
      </c>
      <c r="AC77" s="25"/>
      <c r="AD77" s="10">
        <v>29</v>
      </c>
      <c r="AE77" s="25"/>
      <c r="AF77" s="10"/>
      <c r="AG77" s="25"/>
      <c r="AH77" s="10"/>
      <c r="AI77" s="25"/>
      <c r="AJ77" s="10">
        <v>3</v>
      </c>
      <c r="AK77" s="25"/>
      <c r="AL77" s="24" t="s">
        <v>84</v>
      </c>
      <c r="AM77" s="40"/>
      <c r="AN77" s="25"/>
      <c r="AO77" s="1"/>
    </row>
    <row r="78" spans="1:41" ht="39.75" customHeight="1">
      <c r="A78" s="1"/>
      <c r="B78" s="25"/>
      <c r="C78" s="3" t="s">
        <v>85</v>
      </c>
      <c r="D78" s="25"/>
      <c r="E78" s="10">
        <v>4</v>
      </c>
      <c r="F78" s="25"/>
      <c r="G78" s="10">
        <v>13</v>
      </c>
      <c r="H78" s="25"/>
      <c r="I78" s="10"/>
      <c r="J78" s="25"/>
      <c r="K78" s="10"/>
      <c r="L78" s="25"/>
      <c r="M78" s="10">
        <v>2</v>
      </c>
      <c r="N78" s="25"/>
      <c r="O78" s="10">
        <f t="shared" si="5"/>
        <v>0</v>
      </c>
      <c r="P78" s="25"/>
      <c r="Q78" s="10">
        <f t="shared" si="6"/>
        <v>4</v>
      </c>
      <c r="R78" s="25"/>
      <c r="S78" s="10" t="s">
        <v>19</v>
      </c>
      <c r="T78" s="25"/>
      <c r="U78" s="10" t="s">
        <v>19</v>
      </c>
      <c r="V78" s="25"/>
      <c r="W78" s="10" t="s">
        <v>19</v>
      </c>
      <c r="X78" s="1"/>
      <c r="Y78" s="25"/>
      <c r="Z78" s="1"/>
      <c r="AA78" s="25"/>
      <c r="AB78" s="10">
        <v>4</v>
      </c>
      <c r="AC78" s="25"/>
      <c r="AD78" s="10">
        <v>17</v>
      </c>
      <c r="AE78" s="25"/>
      <c r="AF78" s="10"/>
      <c r="AG78" s="25"/>
      <c r="AH78" s="10"/>
      <c r="AI78" s="25"/>
      <c r="AJ78" s="10">
        <v>2</v>
      </c>
      <c r="AK78" s="25"/>
      <c r="AL78" s="24" t="s">
        <v>86</v>
      </c>
      <c r="AM78" s="40"/>
      <c r="AN78" s="25"/>
      <c r="AO78" s="1"/>
    </row>
    <row r="79" spans="1:41" ht="39.75" customHeight="1">
      <c r="A79" s="1"/>
      <c r="B79" s="25"/>
      <c r="C79" s="3" t="s">
        <v>87</v>
      </c>
      <c r="D79" s="25"/>
      <c r="E79" s="10">
        <v>9</v>
      </c>
      <c r="F79" s="25"/>
      <c r="G79" s="10">
        <v>33</v>
      </c>
      <c r="H79" s="25"/>
      <c r="I79" s="10"/>
      <c r="J79" s="25"/>
      <c r="K79" s="10"/>
      <c r="L79" s="25"/>
      <c r="M79" s="10">
        <v>2</v>
      </c>
      <c r="N79" s="25"/>
      <c r="O79" s="10">
        <f t="shared" si="5"/>
        <v>0</v>
      </c>
      <c r="P79" s="25"/>
      <c r="Q79" s="10">
        <f t="shared" si="6"/>
        <v>1</v>
      </c>
      <c r="R79" s="25"/>
      <c r="S79" s="10" t="s">
        <v>19</v>
      </c>
      <c r="T79" s="25"/>
      <c r="U79" s="10" t="s">
        <v>19</v>
      </c>
      <c r="V79" s="25"/>
      <c r="W79" s="10" t="s">
        <v>19</v>
      </c>
      <c r="X79" s="1"/>
      <c r="Y79" s="25"/>
      <c r="Z79" s="1"/>
      <c r="AA79" s="25"/>
      <c r="AB79" s="10">
        <v>9</v>
      </c>
      <c r="AC79" s="25"/>
      <c r="AD79" s="10">
        <v>34</v>
      </c>
      <c r="AE79" s="25"/>
      <c r="AF79" s="10"/>
      <c r="AG79" s="25"/>
      <c r="AH79" s="10"/>
      <c r="AI79" s="25"/>
      <c r="AJ79" s="10">
        <v>2</v>
      </c>
      <c r="AK79" s="25"/>
      <c r="AL79" s="24" t="s">
        <v>88</v>
      </c>
      <c r="AM79" s="40"/>
      <c r="AN79" s="25"/>
      <c r="AO79" s="1"/>
    </row>
    <row r="80" spans="1:41" ht="39.75" customHeight="1">
      <c r="A80" s="1"/>
      <c r="B80" s="25"/>
      <c r="C80" s="3" t="s">
        <v>89</v>
      </c>
      <c r="D80" s="25"/>
      <c r="E80" s="10">
        <v>4</v>
      </c>
      <c r="F80" s="25"/>
      <c r="G80" s="10">
        <v>9</v>
      </c>
      <c r="H80" s="25"/>
      <c r="I80" s="10"/>
      <c r="J80" s="25"/>
      <c r="K80" s="10"/>
      <c r="L80" s="25"/>
      <c r="M80" s="10">
        <v>2</v>
      </c>
      <c r="N80" s="25"/>
      <c r="O80" s="10">
        <f t="shared" si="5"/>
        <v>0</v>
      </c>
      <c r="P80" s="25"/>
      <c r="Q80" s="10">
        <f t="shared" si="6"/>
        <v>-2</v>
      </c>
      <c r="R80" s="25"/>
      <c r="S80" s="10" t="s">
        <v>19</v>
      </c>
      <c r="T80" s="25"/>
      <c r="U80" s="10" t="s">
        <v>19</v>
      </c>
      <c r="V80" s="25"/>
      <c r="W80" s="10" t="s">
        <v>19</v>
      </c>
      <c r="X80" s="1"/>
      <c r="Y80" s="25"/>
      <c r="Z80" s="1"/>
      <c r="AA80" s="25"/>
      <c r="AB80" s="10">
        <v>4</v>
      </c>
      <c r="AC80" s="25"/>
      <c r="AD80" s="10">
        <v>7</v>
      </c>
      <c r="AE80" s="25"/>
      <c r="AF80" s="10"/>
      <c r="AG80" s="25"/>
      <c r="AH80" s="10"/>
      <c r="AI80" s="25"/>
      <c r="AJ80" s="10">
        <v>2</v>
      </c>
      <c r="AK80" s="25"/>
      <c r="AL80" s="24" t="s">
        <v>90</v>
      </c>
      <c r="AM80" s="40"/>
      <c r="AN80" s="25"/>
      <c r="AO80" s="1"/>
    </row>
    <row r="81" spans="1:41" ht="39.75" customHeight="1">
      <c r="A81" s="1"/>
      <c r="B81" s="25"/>
      <c r="C81" s="3" t="s">
        <v>91</v>
      </c>
      <c r="D81" s="25"/>
      <c r="E81" s="10">
        <v>8</v>
      </c>
      <c r="F81" s="25"/>
      <c r="G81" s="10">
        <v>25</v>
      </c>
      <c r="H81" s="25"/>
      <c r="I81" s="10"/>
      <c r="J81" s="25"/>
      <c r="K81" s="10"/>
      <c r="L81" s="25"/>
      <c r="M81" s="10">
        <v>2</v>
      </c>
      <c r="N81" s="25"/>
      <c r="O81" s="10">
        <f t="shared" si="5"/>
        <v>0</v>
      </c>
      <c r="P81" s="25"/>
      <c r="Q81" s="10">
        <f t="shared" si="6"/>
        <v>0</v>
      </c>
      <c r="R81" s="25"/>
      <c r="S81" s="10"/>
      <c r="T81" s="25"/>
      <c r="U81" s="10"/>
      <c r="V81" s="25"/>
      <c r="W81" s="10" t="s">
        <v>19</v>
      </c>
      <c r="X81" s="1"/>
      <c r="Y81" s="25"/>
      <c r="Z81" s="1"/>
      <c r="AA81" s="25"/>
      <c r="AB81" s="10">
        <v>8</v>
      </c>
      <c r="AC81" s="25"/>
      <c r="AD81" s="10">
        <v>25</v>
      </c>
      <c r="AE81" s="25"/>
      <c r="AF81" s="10"/>
      <c r="AG81" s="25"/>
      <c r="AH81" s="10"/>
      <c r="AI81" s="25"/>
      <c r="AJ81" s="10">
        <v>2</v>
      </c>
      <c r="AK81" s="25"/>
      <c r="AL81" s="24" t="s">
        <v>92</v>
      </c>
      <c r="AM81" s="40"/>
      <c r="AN81" s="25"/>
      <c r="AO81" s="1"/>
    </row>
    <row r="82" spans="1:41" ht="39.75" customHeight="1">
      <c r="A82" s="1"/>
      <c r="B82" s="25"/>
      <c r="C82" s="3" t="s">
        <v>93</v>
      </c>
      <c r="D82" s="25"/>
      <c r="E82" s="10">
        <v>4</v>
      </c>
      <c r="F82" s="25"/>
      <c r="G82" s="10">
        <v>30</v>
      </c>
      <c r="H82" s="25"/>
      <c r="I82" s="10"/>
      <c r="J82" s="25"/>
      <c r="K82" s="10"/>
      <c r="L82" s="25"/>
      <c r="M82" s="10">
        <v>1</v>
      </c>
      <c r="N82" s="25"/>
      <c r="O82" s="10">
        <f t="shared" si="5"/>
        <v>0</v>
      </c>
      <c r="P82" s="25"/>
      <c r="Q82" s="10">
        <f t="shared" si="6"/>
        <v>0</v>
      </c>
      <c r="R82" s="25"/>
      <c r="S82" s="10" t="s">
        <v>19</v>
      </c>
      <c r="T82" s="25"/>
      <c r="U82" s="10" t="s">
        <v>19</v>
      </c>
      <c r="V82" s="25"/>
      <c r="W82" s="10" t="s">
        <v>50</v>
      </c>
      <c r="X82" s="1"/>
      <c r="Y82" s="25"/>
      <c r="Z82" s="1"/>
      <c r="AA82" s="25"/>
      <c r="AB82" s="10">
        <v>4</v>
      </c>
      <c r="AC82" s="25"/>
      <c r="AD82" s="10">
        <v>30</v>
      </c>
      <c r="AE82" s="25"/>
      <c r="AF82" s="10"/>
      <c r="AG82" s="25"/>
      <c r="AH82" s="10"/>
      <c r="AI82" s="25"/>
      <c r="AJ82" s="10">
        <v>2</v>
      </c>
      <c r="AK82" s="25"/>
      <c r="AL82" s="24" t="s">
        <v>94</v>
      </c>
      <c r="AM82" s="40"/>
      <c r="AN82" s="25"/>
      <c r="AO82" s="1"/>
    </row>
    <row r="83" spans="1:41" ht="6.75" customHeight="1">
      <c r="A83" s="1"/>
      <c r="B83" s="25"/>
      <c r="C83" s="1"/>
      <c r="D83" s="25"/>
      <c r="E83" s="8"/>
      <c r="F83" s="25"/>
      <c r="G83" s="8"/>
      <c r="H83" s="25"/>
      <c r="I83" s="8"/>
      <c r="J83" s="25"/>
      <c r="K83" s="8"/>
      <c r="L83" s="25"/>
      <c r="M83" s="8"/>
      <c r="N83" s="25"/>
      <c r="O83" s="8"/>
      <c r="P83" s="25"/>
      <c r="Q83" s="8"/>
      <c r="R83" s="25"/>
      <c r="S83" s="8"/>
      <c r="T83" s="25"/>
      <c r="U83" s="8"/>
      <c r="V83" s="25"/>
      <c r="W83" s="8"/>
      <c r="X83" s="1"/>
      <c r="Y83" s="25"/>
      <c r="Z83" s="1"/>
      <c r="AA83" s="25"/>
      <c r="AB83" s="8"/>
      <c r="AC83" s="25"/>
      <c r="AD83" s="8"/>
      <c r="AE83" s="25"/>
      <c r="AF83" s="8"/>
      <c r="AG83" s="25"/>
      <c r="AH83" s="8"/>
      <c r="AI83" s="25"/>
      <c r="AJ83" s="8"/>
      <c r="AK83" s="25"/>
      <c r="AL83" s="6"/>
      <c r="AM83" s="7"/>
      <c r="AN83" s="25"/>
      <c r="AO83" s="1"/>
    </row>
    <row r="84" spans="1:41" ht="19.5" customHeight="1">
      <c r="A84" s="1"/>
      <c r="B84" s="1"/>
      <c r="C84" s="26" t="s">
        <v>19</v>
      </c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1"/>
      <c r="Y84" s="1"/>
      <c r="Z84" s="1"/>
      <c r="AA84" s="1"/>
      <c r="AB84" s="26" t="s">
        <v>19</v>
      </c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1"/>
      <c r="AO84" s="1"/>
    </row>
    <row r="85" spans="1:41" ht="24.75" customHeight="1">
      <c r="A85" s="1"/>
      <c r="B85" s="1"/>
      <c r="C85" s="1"/>
      <c r="D85" s="1"/>
      <c r="E85" s="8"/>
      <c r="F85" s="1"/>
      <c r="G85" s="8"/>
      <c r="H85" s="1"/>
      <c r="I85" s="8"/>
      <c r="J85" s="1"/>
      <c r="K85" s="8"/>
      <c r="L85" s="1"/>
      <c r="M85" s="8"/>
      <c r="N85" s="1"/>
      <c r="O85" s="8"/>
      <c r="P85" s="1"/>
      <c r="Q85" s="8"/>
      <c r="R85" s="1"/>
      <c r="S85" s="8"/>
      <c r="T85" s="1"/>
      <c r="U85" s="8"/>
      <c r="V85" s="1"/>
      <c r="W85" s="8"/>
      <c r="X85" s="1"/>
      <c r="Y85" s="1"/>
      <c r="Z85" s="1"/>
      <c r="AA85" s="1"/>
      <c r="AB85" s="8"/>
      <c r="AC85" s="1"/>
      <c r="AD85" s="8"/>
      <c r="AE85" s="1"/>
      <c r="AF85" s="8"/>
      <c r="AG85" s="1"/>
      <c r="AH85" s="8"/>
      <c r="AI85" s="1"/>
      <c r="AJ85" s="8"/>
      <c r="AK85" s="1"/>
      <c r="AL85" s="1"/>
      <c r="AM85" s="1"/>
      <c r="AN85" s="1"/>
      <c r="AO85" s="1"/>
    </row>
    <row r="86" spans="1:41" ht="24.75" customHeight="1">
      <c r="A86" s="1"/>
      <c r="B86" s="1"/>
      <c r="C86" s="1"/>
      <c r="D86" s="1"/>
      <c r="E86" s="8"/>
      <c r="F86" s="1"/>
      <c r="G86" s="8"/>
      <c r="H86" s="1"/>
      <c r="I86" s="8"/>
      <c r="J86" s="1"/>
      <c r="K86" s="8"/>
      <c r="L86" s="1"/>
      <c r="M86" s="8"/>
      <c r="N86" s="1"/>
      <c r="O86" s="8"/>
      <c r="P86" s="1"/>
      <c r="Q86" s="8"/>
      <c r="R86" s="1"/>
      <c r="S86" s="8"/>
      <c r="T86" s="1"/>
      <c r="U86" s="8"/>
      <c r="V86" s="1"/>
      <c r="W86" s="8"/>
      <c r="X86" s="1"/>
      <c r="Y86" s="1"/>
      <c r="Z86" s="1"/>
      <c r="AA86" s="1"/>
      <c r="AB86" s="8"/>
      <c r="AC86" s="1"/>
      <c r="AD86" s="8"/>
      <c r="AE86" s="1"/>
      <c r="AF86" s="8"/>
      <c r="AG86" s="1"/>
      <c r="AH86" s="8"/>
      <c r="AI86" s="1"/>
      <c r="AJ86" s="8"/>
      <c r="AK86" s="1"/>
      <c r="AL86" s="1"/>
      <c r="AM86" s="1"/>
      <c r="AN86" s="1"/>
      <c r="AO86" s="1"/>
    </row>
    <row r="87" spans="1:41" ht="27" customHeight="1">
      <c r="A87" s="1"/>
      <c r="B87" s="1"/>
      <c r="C87" s="37" t="s">
        <v>0</v>
      </c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1"/>
      <c r="Y87" s="1"/>
      <c r="Z87" s="1"/>
      <c r="AA87" s="1"/>
      <c r="AB87" s="38" t="s">
        <v>1</v>
      </c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1"/>
      <c r="AO87" s="1"/>
    </row>
    <row r="88" spans="1:41" ht="33.75" customHeight="1">
      <c r="A88" s="1"/>
      <c r="B88" s="1"/>
      <c r="C88" s="33" t="s">
        <v>2</v>
      </c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1"/>
      <c r="Y88" s="1"/>
      <c r="Z88" s="1"/>
      <c r="AA88" s="1"/>
      <c r="AB88" s="34" t="s">
        <v>3</v>
      </c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1"/>
      <c r="AO88" s="1"/>
    </row>
    <row r="89" spans="1:41" ht="16.5" customHeight="1">
      <c r="A89" s="1"/>
      <c r="B89" s="1"/>
      <c r="C89" s="35" t="s">
        <v>4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1"/>
      <c r="Y89" s="1"/>
      <c r="Z89" s="1"/>
      <c r="AA89" s="1"/>
      <c r="AB89" s="36" t="s">
        <v>5</v>
      </c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" t="s">
        <v>6</v>
      </c>
      <c r="AN89" s="1"/>
      <c r="AO89" s="1"/>
    </row>
    <row r="90" spans="1:41" ht="15.75" customHeight="1">
      <c r="A90" s="1"/>
      <c r="B90" s="27"/>
      <c r="C90" s="30" t="s">
        <v>7</v>
      </c>
      <c r="D90" s="27"/>
      <c r="E90" s="28" t="s">
        <v>8</v>
      </c>
      <c r="F90" s="28"/>
      <c r="G90" s="28"/>
      <c r="H90" s="28"/>
      <c r="I90" s="28"/>
      <c r="J90" s="28"/>
      <c r="K90" s="28"/>
      <c r="L90" s="28"/>
      <c r="M90" s="28"/>
      <c r="N90" s="27"/>
      <c r="O90" s="28" t="s">
        <v>9</v>
      </c>
      <c r="P90" s="28"/>
      <c r="Q90" s="28"/>
      <c r="R90" s="28"/>
      <c r="S90" s="28"/>
      <c r="T90" s="28"/>
      <c r="U90" s="28"/>
      <c r="V90" s="28"/>
      <c r="W90" s="28"/>
      <c r="X90" s="1"/>
      <c r="Y90" s="27"/>
      <c r="Z90" s="1"/>
      <c r="AA90" s="27"/>
      <c r="AB90" s="28" t="s">
        <v>10</v>
      </c>
      <c r="AC90" s="28"/>
      <c r="AD90" s="28"/>
      <c r="AE90" s="28"/>
      <c r="AF90" s="28"/>
      <c r="AG90" s="28"/>
      <c r="AH90" s="28"/>
      <c r="AI90" s="28"/>
      <c r="AJ90" s="28"/>
      <c r="AK90" s="27"/>
      <c r="AL90" s="30" t="s">
        <v>11</v>
      </c>
      <c r="AM90" s="42"/>
      <c r="AN90" s="27"/>
      <c r="AO90" s="1"/>
    </row>
    <row r="91" spans="1:41" ht="15.75" customHeight="1">
      <c r="A91" s="1"/>
      <c r="B91" s="25"/>
      <c r="C91" s="31"/>
      <c r="D91" s="25"/>
      <c r="E91" s="29" t="s">
        <v>12</v>
      </c>
      <c r="F91" s="29"/>
      <c r="G91" s="29"/>
      <c r="H91" s="29"/>
      <c r="I91" s="29"/>
      <c r="J91" s="29"/>
      <c r="K91" s="29"/>
      <c r="L91" s="27"/>
      <c r="M91" s="45" t="s">
        <v>13</v>
      </c>
      <c r="N91" s="25"/>
      <c r="O91" s="29" t="s">
        <v>12</v>
      </c>
      <c r="P91" s="29"/>
      <c r="Q91" s="29"/>
      <c r="R91" s="29"/>
      <c r="S91" s="29"/>
      <c r="T91" s="29"/>
      <c r="U91" s="29"/>
      <c r="V91" s="27"/>
      <c r="W91" s="45" t="s">
        <v>13</v>
      </c>
      <c r="X91" s="1"/>
      <c r="Y91" s="25"/>
      <c r="Z91" s="1"/>
      <c r="AA91" s="25"/>
      <c r="AB91" s="29" t="s">
        <v>12</v>
      </c>
      <c r="AC91" s="29"/>
      <c r="AD91" s="29"/>
      <c r="AE91" s="29"/>
      <c r="AF91" s="29"/>
      <c r="AG91" s="29"/>
      <c r="AH91" s="29"/>
      <c r="AI91" s="27"/>
      <c r="AJ91" s="45" t="s">
        <v>13</v>
      </c>
      <c r="AK91" s="25"/>
      <c r="AL91" s="31"/>
      <c r="AM91" s="43"/>
      <c r="AN91" s="25"/>
      <c r="AO91" s="1"/>
    </row>
    <row r="92" spans="1:41" ht="19.5" customHeight="1">
      <c r="A92" s="1"/>
      <c r="B92" s="25"/>
      <c r="C92" s="32"/>
      <c r="D92" s="25"/>
      <c r="E92" s="9" t="s">
        <v>14</v>
      </c>
      <c r="F92" s="27"/>
      <c r="G92" s="9" t="s">
        <v>15</v>
      </c>
      <c r="H92" s="27"/>
      <c r="I92" s="15" t="s">
        <v>16</v>
      </c>
      <c r="J92" s="27"/>
      <c r="K92" s="15" t="s">
        <v>17</v>
      </c>
      <c r="L92" s="25"/>
      <c r="M92" s="46"/>
      <c r="N92" s="25"/>
      <c r="O92" s="9" t="s">
        <v>14</v>
      </c>
      <c r="P92" s="27"/>
      <c r="Q92" s="9" t="s">
        <v>15</v>
      </c>
      <c r="R92" s="27"/>
      <c r="S92" s="15" t="s">
        <v>16</v>
      </c>
      <c r="T92" s="27"/>
      <c r="U92" s="15" t="s">
        <v>17</v>
      </c>
      <c r="V92" s="25"/>
      <c r="W92" s="46"/>
      <c r="X92" s="1"/>
      <c r="Y92" s="25"/>
      <c r="Z92" s="1"/>
      <c r="AA92" s="25"/>
      <c r="AB92" s="9" t="s">
        <v>14</v>
      </c>
      <c r="AC92" s="27"/>
      <c r="AD92" s="9" t="s">
        <v>15</v>
      </c>
      <c r="AE92" s="27"/>
      <c r="AF92" s="15" t="s">
        <v>16</v>
      </c>
      <c r="AG92" s="27"/>
      <c r="AH92" s="15" t="s">
        <v>17</v>
      </c>
      <c r="AI92" s="25"/>
      <c r="AJ92" s="46"/>
      <c r="AK92" s="25"/>
      <c r="AL92" s="32"/>
      <c r="AM92" s="44"/>
      <c r="AN92" s="25"/>
      <c r="AO92" s="1"/>
    </row>
    <row r="93" spans="1:41" ht="19.5" customHeight="1">
      <c r="A93" s="1"/>
      <c r="B93" s="25"/>
      <c r="C93" s="3" t="s">
        <v>95</v>
      </c>
      <c r="D93" s="25"/>
      <c r="E93" s="10" t="s">
        <v>96</v>
      </c>
      <c r="F93" s="27"/>
      <c r="G93" s="10" t="s">
        <v>97</v>
      </c>
      <c r="H93" s="27"/>
      <c r="I93" s="10"/>
      <c r="J93" s="27"/>
      <c r="K93" s="16"/>
      <c r="L93" s="25"/>
      <c r="M93" s="10" t="s">
        <v>98</v>
      </c>
      <c r="N93" s="25"/>
      <c r="O93" s="10" t="s">
        <v>61</v>
      </c>
      <c r="P93" s="27"/>
      <c r="Q93" s="10" t="s">
        <v>25</v>
      </c>
      <c r="R93" s="27"/>
      <c r="S93" s="16"/>
      <c r="T93" s="27"/>
      <c r="U93" s="16"/>
      <c r="V93" s="25"/>
      <c r="W93" s="10" t="s">
        <v>35</v>
      </c>
      <c r="X93" s="1"/>
      <c r="Y93" s="25"/>
      <c r="Z93" s="1"/>
      <c r="AA93" s="25"/>
      <c r="AB93" s="10" t="s">
        <v>99</v>
      </c>
      <c r="AC93" s="27"/>
      <c r="AD93" s="10" t="s">
        <v>100</v>
      </c>
      <c r="AE93" s="27"/>
      <c r="AF93" s="10"/>
      <c r="AG93" s="27"/>
      <c r="AH93" s="16"/>
      <c r="AI93" s="25"/>
      <c r="AJ93" s="10" t="s">
        <v>101</v>
      </c>
      <c r="AK93" s="25"/>
      <c r="AL93" s="24" t="s">
        <v>19</v>
      </c>
      <c r="AM93" s="40"/>
      <c r="AN93" s="25"/>
      <c r="AO93" s="1"/>
    </row>
    <row r="94" spans="1:41" ht="63" customHeight="1">
      <c r="A94" s="1"/>
      <c r="B94" s="25"/>
      <c r="C94" s="3" t="s">
        <v>102</v>
      </c>
      <c r="D94" s="25"/>
      <c r="E94" s="10">
        <v>422</v>
      </c>
      <c r="F94" s="27"/>
      <c r="G94" s="10" t="s">
        <v>97</v>
      </c>
      <c r="H94" s="27"/>
      <c r="I94" s="10"/>
      <c r="J94" s="27"/>
      <c r="K94" s="16"/>
      <c r="L94" s="25"/>
      <c r="M94" s="10" t="s">
        <v>98</v>
      </c>
      <c r="N94" s="25"/>
      <c r="O94" s="10">
        <f>AB94-E94</f>
        <v>33</v>
      </c>
      <c r="P94" s="27"/>
      <c r="Q94" s="10">
        <f aca="true" t="shared" si="7" ref="Q94:Q109">AD94-G94</f>
        <v>10</v>
      </c>
      <c r="R94" s="27"/>
      <c r="S94" s="16"/>
      <c r="T94" s="27"/>
      <c r="U94" s="16"/>
      <c r="V94" s="25"/>
      <c r="W94" s="10" t="s">
        <v>35</v>
      </c>
      <c r="X94" s="1"/>
      <c r="Y94" s="25"/>
      <c r="Z94" s="1"/>
      <c r="AA94" s="25"/>
      <c r="AB94" s="10">
        <v>455</v>
      </c>
      <c r="AC94" s="27"/>
      <c r="AD94" s="10">
        <v>3262</v>
      </c>
      <c r="AE94" s="27"/>
      <c r="AF94" s="10"/>
      <c r="AG94" s="27"/>
      <c r="AH94" s="16"/>
      <c r="AI94" s="25"/>
      <c r="AJ94" s="10" t="s">
        <v>101</v>
      </c>
      <c r="AK94" s="25"/>
      <c r="AL94" s="24" t="s">
        <v>162</v>
      </c>
      <c r="AM94" s="40"/>
      <c r="AN94" s="25"/>
      <c r="AO94" s="1"/>
    </row>
    <row r="95" spans="1:41" ht="19.5" customHeight="1">
      <c r="A95" s="1"/>
      <c r="B95" s="25"/>
      <c r="C95" s="3" t="s">
        <v>103</v>
      </c>
      <c r="D95" s="25"/>
      <c r="E95" s="10" t="s">
        <v>41</v>
      </c>
      <c r="F95" s="27"/>
      <c r="G95" s="10"/>
      <c r="H95" s="27"/>
      <c r="I95" s="10"/>
      <c r="J95" s="27"/>
      <c r="K95" s="16"/>
      <c r="L95" s="25"/>
      <c r="M95" s="10" t="s">
        <v>50</v>
      </c>
      <c r="N95" s="25"/>
      <c r="O95" s="10">
        <f aca="true" t="shared" si="8" ref="O95:O109">AB95-E95</f>
        <v>0</v>
      </c>
      <c r="P95" s="27"/>
      <c r="Q95" s="10">
        <f t="shared" si="7"/>
        <v>0</v>
      </c>
      <c r="R95" s="27"/>
      <c r="S95" s="16"/>
      <c r="T95" s="27"/>
      <c r="U95" s="16"/>
      <c r="V95" s="25"/>
      <c r="W95" s="10"/>
      <c r="X95" s="1"/>
      <c r="Y95" s="25"/>
      <c r="Z95" s="1"/>
      <c r="AA95" s="25"/>
      <c r="AB95" s="10" t="s">
        <v>41</v>
      </c>
      <c r="AC95" s="27"/>
      <c r="AD95" s="10"/>
      <c r="AE95" s="27"/>
      <c r="AF95" s="10"/>
      <c r="AG95" s="27"/>
      <c r="AH95" s="16"/>
      <c r="AI95" s="25"/>
      <c r="AJ95" s="10" t="s">
        <v>50</v>
      </c>
      <c r="AK95" s="25"/>
      <c r="AL95" s="24" t="s">
        <v>19</v>
      </c>
      <c r="AM95" s="40"/>
      <c r="AN95" s="25"/>
      <c r="AO95" s="1"/>
    </row>
    <row r="96" spans="1:41" ht="19.5" customHeight="1">
      <c r="A96" s="1"/>
      <c r="B96" s="25"/>
      <c r="C96" s="3" t="s">
        <v>104</v>
      </c>
      <c r="D96" s="25"/>
      <c r="E96" s="10" t="s">
        <v>41</v>
      </c>
      <c r="F96" s="27"/>
      <c r="G96" s="10"/>
      <c r="H96" s="27"/>
      <c r="I96" s="10"/>
      <c r="J96" s="27"/>
      <c r="K96" s="16"/>
      <c r="L96" s="25"/>
      <c r="M96" s="10" t="s">
        <v>62</v>
      </c>
      <c r="N96" s="25"/>
      <c r="O96" s="10">
        <f t="shared" si="8"/>
        <v>0</v>
      </c>
      <c r="P96" s="27"/>
      <c r="Q96" s="10">
        <f t="shared" si="7"/>
        <v>0</v>
      </c>
      <c r="R96" s="27"/>
      <c r="S96" s="16"/>
      <c r="T96" s="27"/>
      <c r="U96" s="16"/>
      <c r="V96" s="25"/>
      <c r="W96" s="10"/>
      <c r="X96" s="1"/>
      <c r="Y96" s="25"/>
      <c r="Z96" s="1"/>
      <c r="AA96" s="25"/>
      <c r="AB96" s="10">
        <v>4</v>
      </c>
      <c r="AC96" s="27"/>
      <c r="AD96" s="10"/>
      <c r="AE96" s="27"/>
      <c r="AF96" s="10"/>
      <c r="AG96" s="27"/>
      <c r="AH96" s="16"/>
      <c r="AI96" s="25"/>
      <c r="AJ96" s="10">
        <v>13</v>
      </c>
      <c r="AK96" s="25"/>
      <c r="AL96" s="24" t="s">
        <v>19</v>
      </c>
      <c r="AM96" s="40"/>
      <c r="AN96" s="25"/>
      <c r="AO96" s="1"/>
    </row>
    <row r="97" spans="1:41" ht="19.5" customHeight="1">
      <c r="A97" s="1"/>
      <c r="B97" s="25"/>
      <c r="C97" s="3" t="s">
        <v>105</v>
      </c>
      <c r="D97" s="25"/>
      <c r="E97" s="10" t="s">
        <v>20</v>
      </c>
      <c r="F97" s="27"/>
      <c r="G97" s="10"/>
      <c r="H97" s="27"/>
      <c r="I97" s="10"/>
      <c r="J97" s="27"/>
      <c r="K97" s="16"/>
      <c r="L97" s="25"/>
      <c r="M97" s="10" t="s">
        <v>42</v>
      </c>
      <c r="N97" s="25"/>
      <c r="O97" s="10">
        <f t="shared" si="8"/>
        <v>0</v>
      </c>
      <c r="P97" s="27"/>
      <c r="Q97" s="10">
        <f t="shared" si="7"/>
        <v>0</v>
      </c>
      <c r="R97" s="27"/>
      <c r="S97" s="16"/>
      <c r="T97" s="27"/>
      <c r="U97" s="16"/>
      <c r="V97" s="25"/>
      <c r="W97" s="10"/>
      <c r="X97" s="1"/>
      <c r="Y97" s="25"/>
      <c r="Z97" s="1"/>
      <c r="AA97" s="25"/>
      <c r="AB97" s="10" t="s">
        <v>20</v>
      </c>
      <c r="AC97" s="27"/>
      <c r="AD97" s="10"/>
      <c r="AE97" s="27"/>
      <c r="AF97" s="10"/>
      <c r="AG97" s="27"/>
      <c r="AH97" s="16"/>
      <c r="AI97" s="25"/>
      <c r="AJ97" s="10" t="s">
        <v>42</v>
      </c>
      <c r="AK97" s="25"/>
      <c r="AL97" s="24" t="s">
        <v>19</v>
      </c>
      <c r="AM97" s="40"/>
      <c r="AN97" s="25"/>
      <c r="AO97" s="1"/>
    </row>
    <row r="98" spans="1:41" ht="19.5" customHeight="1">
      <c r="A98" s="1"/>
      <c r="B98" s="25"/>
      <c r="C98" s="3" t="s">
        <v>106</v>
      </c>
      <c r="D98" s="25"/>
      <c r="E98" s="10" t="s">
        <v>70</v>
      </c>
      <c r="F98" s="27"/>
      <c r="G98" s="10"/>
      <c r="H98" s="27"/>
      <c r="I98" s="10"/>
      <c r="J98" s="27"/>
      <c r="K98" s="16"/>
      <c r="L98" s="25"/>
      <c r="M98" s="10" t="s">
        <v>60</v>
      </c>
      <c r="N98" s="25"/>
      <c r="O98" s="10">
        <f t="shared" si="8"/>
        <v>0</v>
      </c>
      <c r="P98" s="27"/>
      <c r="Q98" s="10">
        <f t="shared" si="7"/>
        <v>0</v>
      </c>
      <c r="R98" s="27"/>
      <c r="S98" s="16"/>
      <c r="T98" s="27"/>
      <c r="U98" s="16"/>
      <c r="V98" s="25"/>
      <c r="W98" s="10"/>
      <c r="X98" s="1"/>
      <c r="Y98" s="25"/>
      <c r="Z98" s="1"/>
      <c r="AA98" s="25"/>
      <c r="AB98" s="10">
        <v>55</v>
      </c>
      <c r="AC98" s="27"/>
      <c r="AD98" s="10"/>
      <c r="AE98" s="27"/>
      <c r="AF98" s="10"/>
      <c r="AG98" s="27"/>
      <c r="AH98" s="16"/>
      <c r="AI98" s="25"/>
      <c r="AJ98" s="10">
        <v>38</v>
      </c>
      <c r="AK98" s="25"/>
      <c r="AL98" s="24" t="s">
        <v>19</v>
      </c>
      <c r="AM98" s="40"/>
      <c r="AN98" s="25"/>
      <c r="AO98" s="1"/>
    </row>
    <row r="99" spans="1:41" ht="19.5" customHeight="1">
      <c r="A99" s="1"/>
      <c r="B99" s="25"/>
      <c r="C99" s="3" t="s">
        <v>107</v>
      </c>
      <c r="D99" s="25"/>
      <c r="E99" s="10" t="s">
        <v>56</v>
      </c>
      <c r="F99" s="27"/>
      <c r="G99" s="10"/>
      <c r="H99" s="27"/>
      <c r="I99" s="10"/>
      <c r="J99" s="27"/>
      <c r="K99" s="16"/>
      <c r="L99" s="25"/>
      <c r="M99" s="10" t="s">
        <v>108</v>
      </c>
      <c r="N99" s="25"/>
      <c r="O99" s="10">
        <f t="shared" si="8"/>
        <v>0</v>
      </c>
      <c r="P99" s="27"/>
      <c r="Q99" s="10">
        <f t="shared" si="7"/>
        <v>0</v>
      </c>
      <c r="R99" s="27"/>
      <c r="S99" s="16"/>
      <c r="T99" s="27"/>
      <c r="U99" s="16"/>
      <c r="V99" s="25"/>
      <c r="W99" s="10"/>
      <c r="X99" s="1"/>
      <c r="Y99" s="25"/>
      <c r="Z99" s="1"/>
      <c r="AA99" s="25"/>
      <c r="AB99" s="10">
        <v>35</v>
      </c>
      <c r="AC99" s="27"/>
      <c r="AD99" s="10"/>
      <c r="AE99" s="27"/>
      <c r="AF99" s="10"/>
      <c r="AG99" s="27"/>
      <c r="AH99" s="16"/>
      <c r="AI99" s="25"/>
      <c r="AJ99" s="10">
        <v>18</v>
      </c>
      <c r="AK99" s="25"/>
      <c r="AL99" s="24" t="s">
        <v>19</v>
      </c>
      <c r="AM99" s="40"/>
      <c r="AN99" s="25"/>
      <c r="AO99" s="1"/>
    </row>
    <row r="100" spans="1:41" ht="19.5" customHeight="1">
      <c r="A100" s="1"/>
      <c r="B100" s="25"/>
      <c r="C100" s="3" t="s">
        <v>148</v>
      </c>
      <c r="D100" s="25"/>
      <c r="E100" s="10">
        <v>33</v>
      </c>
      <c r="F100" s="27"/>
      <c r="G100" s="10"/>
      <c r="H100" s="27"/>
      <c r="I100" s="10"/>
      <c r="J100" s="27"/>
      <c r="K100" s="16"/>
      <c r="L100" s="25"/>
      <c r="M100" s="10">
        <v>17</v>
      </c>
      <c r="N100" s="25"/>
      <c r="O100" s="10">
        <f t="shared" si="8"/>
        <v>0</v>
      </c>
      <c r="P100" s="27"/>
      <c r="Q100" s="10">
        <f t="shared" si="7"/>
        <v>0</v>
      </c>
      <c r="R100" s="27"/>
      <c r="S100" s="16"/>
      <c r="T100" s="27"/>
      <c r="U100" s="16"/>
      <c r="V100" s="25"/>
      <c r="W100" s="10"/>
      <c r="X100" s="1"/>
      <c r="Y100" s="25"/>
      <c r="Z100" s="1"/>
      <c r="AA100" s="25"/>
      <c r="AB100" s="10">
        <v>33</v>
      </c>
      <c r="AC100" s="27"/>
      <c r="AD100" s="10"/>
      <c r="AE100" s="27"/>
      <c r="AF100" s="10"/>
      <c r="AG100" s="27"/>
      <c r="AH100" s="16"/>
      <c r="AI100" s="25"/>
      <c r="AJ100" s="10">
        <v>17</v>
      </c>
      <c r="AK100" s="25"/>
      <c r="AL100" s="3"/>
      <c r="AM100" s="20"/>
      <c r="AN100" s="25"/>
      <c r="AO100" s="1"/>
    </row>
    <row r="101" spans="1:41" ht="19.5" customHeight="1">
      <c r="A101" s="1"/>
      <c r="B101" s="25"/>
      <c r="C101" s="3" t="s">
        <v>149</v>
      </c>
      <c r="D101" s="25"/>
      <c r="E101" s="10">
        <v>53</v>
      </c>
      <c r="F101" s="27"/>
      <c r="G101" s="10"/>
      <c r="H101" s="27"/>
      <c r="I101" s="10"/>
      <c r="J101" s="27"/>
      <c r="K101" s="16"/>
      <c r="L101" s="25"/>
      <c r="M101" s="10">
        <v>26</v>
      </c>
      <c r="N101" s="25"/>
      <c r="O101" s="10">
        <f t="shared" si="8"/>
        <v>0</v>
      </c>
      <c r="P101" s="27"/>
      <c r="Q101" s="10">
        <f t="shared" si="7"/>
        <v>0</v>
      </c>
      <c r="R101" s="27"/>
      <c r="S101" s="16"/>
      <c r="T101" s="27"/>
      <c r="U101" s="16"/>
      <c r="V101" s="25"/>
      <c r="W101" s="10"/>
      <c r="X101" s="1"/>
      <c r="Y101" s="25"/>
      <c r="Z101" s="1"/>
      <c r="AA101" s="25"/>
      <c r="AB101" s="10">
        <v>53</v>
      </c>
      <c r="AC101" s="27"/>
      <c r="AD101" s="10"/>
      <c r="AE101" s="27"/>
      <c r="AF101" s="10"/>
      <c r="AG101" s="27"/>
      <c r="AH101" s="16"/>
      <c r="AI101" s="25"/>
      <c r="AJ101" s="10">
        <v>26</v>
      </c>
      <c r="AK101" s="25"/>
      <c r="AL101" s="3"/>
      <c r="AM101" s="20"/>
      <c r="AN101" s="25"/>
      <c r="AO101" s="1"/>
    </row>
    <row r="102" spans="1:41" ht="19.5" customHeight="1">
      <c r="A102" s="1"/>
      <c r="B102" s="25"/>
      <c r="C102" s="3" t="s">
        <v>109</v>
      </c>
      <c r="D102" s="25"/>
      <c r="E102" s="10">
        <v>28</v>
      </c>
      <c r="F102" s="27"/>
      <c r="G102" s="10"/>
      <c r="H102" s="27"/>
      <c r="I102" s="10"/>
      <c r="J102" s="27"/>
      <c r="K102" s="16"/>
      <c r="L102" s="25"/>
      <c r="M102" s="10">
        <v>14</v>
      </c>
      <c r="N102" s="25"/>
      <c r="O102" s="10">
        <f t="shared" si="8"/>
        <v>0</v>
      </c>
      <c r="P102" s="27"/>
      <c r="Q102" s="10">
        <f t="shared" si="7"/>
        <v>0</v>
      </c>
      <c r="R102" s="27"/>
      <c r="S102" s="16"/>
      <c r="T102" s="27"/>
      <c r="U102" s="16"/>
      <c r="V102" s="25"/>
      <c r="W102" s="10"/>
      <c r="X102" s="1"/>
      <c r="Y102" s="25"/>
      <c r="Z102" s="1"/>
      <c r="AA102" s="25"/>
      <c r="AB102" s="10">
        <v>28</v>
      </c>
      <c r="AC102" s="27"/>
      <c r="AD102" s="10"/>
      <c r="AE102" s="27"/>
      <c r="AF102" s="10"/>
      <c r="AG102" s="27"/>
      <c r="AH102" s="16"/>
      <c r="AI102" s="25"/>
      <c r="AJ102" s="10">
        <v>14</v>
      </c>
      <c r="AK102" s="25"/>
      <c r="AL102" s="24" t="s">
        <v>19</v>
      </c>
      <c r="AM102" s="40"/>
      <c r="AN102" s="25"/>
      <c r="AO102" s="1"/>
    </row>
    <row r="103" spans="1:41" ht="19.5" customHeight="1">
      <c r="A103" s="1"/>
      <c r="B103" s="25"/>
      <c r="C103" s="3" t="s">
        <v>110</v>
      </c>
      <c r="D103" s="25"/>
      <c r="E103" s="10">
        <v>33</v>
      </c>
      <c r="F103" s="27"/>
      <c r="G103" s="10"/>
      <c r="H103" s="27"/>
      <c r="I103" s="10"/>
      <c r="J103" s="27"/>
      <c r="K103" s="16"/>
      <c r="L103" s="25"/>
      <c r="M103" s="10">
        <v>15</v>
      </c>
      <c r="N103" s="25"/>
      <c r="O103" s="10">
        <f t="shared" si="8"/>
        <v>0</v>
      </c>
      <c r="P103" s="27"/>
      <c r="Q103" s="10">
        <f t="shared" si="7"/>
        <v>0</v>
      </c>
      <c r="R103" s="27"/>
      <c r="S103" s="16"/>
      <c r="T103" s="27"/>
      <c r="U103" s="16"/>
      <c r="V103" s="25"/>
      <c r="W103" s="10"/>
      <c r="X103" s="1"/>
      <c r="Y103" s="25"/>
      <c r="Z103" s="1"/>
      <c r="AA103" s="25"/>
      <c r="AB103" s="10">
        <v>33</v>
      </c>
      <c r="AC103" s="27"/>
      <c r="AD103" s="10"/>
      <c r="AE103" s="27"/>
      <c r="AF103" s="10"/>
      <c r="AG103" s="27"/>
      <c r="AH103" s="16"/>
      <c r="AI103" s="25"/>
      <c r="AJ103" s="10">
        <v>15</v>
      </c>
      <c r="AK103" s="25"/>
      <c r="AL103" s="24" t="s">
        <v>19</v>
      </c>
      <c r="AM103" s="40"/>
      <c r="AN103" s="25"/>
      <c r="AO103" s="1"/>
    </row>
    <row r="104" spans="1:41" ht="19.5" customHeight="1">
      <c r="A104" s="1"/>
      <c r="B104" s="25"/>
      <c r="C104" s="3" t="s">
        <v>150</v>
      </c>
      <c r="D104" s="25"/>
      <c r="E104" s="10">
        <v>188</v>
      </c>
      <c r="F104" s="27"/>
      <c r="G104" s="10"/>
      <c r="H104" s="27"/>
      <c r="I104" s="10"/>
      <c r="J104" s="27"/>
      <c r="K104" s="16"/>
      <c r="L104" s="25"/>
      <c r="M104" s="10">
        <v>23</v>
      </c>
      <c r="N104" s="25"/>
      <c r="O104" s="10">
        <f t="shared" si="8"/>
        <v>-2</v>
      </c>
      <c r="P104" s="27"/>
      <c r="Q104" s="10">
        <f t="shared" si="7"/>
        <v>0</v>
      </c>
      <c r="R104" s="27"/>
      <c r="S104" s="16"/>
      <c r="T104" s="27"/>
      <c r="U104" s="16"/>
      <c r="V104" s="25"/>
      <c r="W104" s="10">
        <v>-1</v>
      </c>
      <c r="X104" s="1"/>
      <c r="Y104" s="25"/>
      <c r="Z104" s="1"/>
      <c r="AA104" s="25"/>
      <c r="AB104" s="10">
        <v>186</v>
      </c>
      <c r="AC104" s="27"/>
      <c r="AD104" s="10"/>
      <c r="AE104" s="27"/>
      <c r="AF104" s="10"/>
      <c r="AG104" s="27"/>
      <c r="AH104" s="16"/>
      <c r="AI104" s="25"/>
      <c r="AJ104" s="10">
        <v>22</v>
      </c>
      <c r="AK104" s="25"/>
      <c r="AL104" s="24" t="s">
        <v>157</v>
      </c>
      <c r="AM104" s="40"/>
      <c r="AN104" s="25"/>
      <c r="AO104" s="1"/>
    </row>
    <row r="105" spans="1:41" ht="19.5" customHeight="1">
      <c r="A105" s="1"/>
      <c r="B105" s="25"/>
      <c r="C105" s="3" t="s">
        <v>151</v>
      </c>
      <c r="D105" s="25"/>
      <c r="E105" s="10">
        <v>75</v>
      </c>
      <c r="F105" s="27"/>
      <c r="G105" s="10"/>
      <c r="H105" s="27"/>
      <c r="I105" s="10">
        <v>1573</v>
      </c>
      <c r="J105" s="27"/>
      <c r="K105" s="16"/>
      <c r="L105" s="25"/>
      <c r="M105" s="10">
        <v>102</v>
      </c>
      <c r="N105" s="25"/>
      <c r="O105" s="10">
        <f t="shared" si="8"/>
        <v>0</v>
      </c>
      <c r="P105" s="27"/>
      <c r="Q105" s="10">
        <f t="shared" si="7"/>
        <v>0</v>
      </c>
      <c r="R105" s="27"/>
      <c r="S105" s="16"/>
      <c r="T105" s="27"/>
      <c r="U105" s="16"/>
      <c r="V105" s="25"/>
      <c r="W105" s="10">
        <v>-1</v>
      </c>
      <c r="X105" s="1"/>
      <c r="Y105" s="25"/>
      <c r="Z105" s="1"/>
      <c r="AA105" s="25"/>
      <c r="AB105" s="10">
        <v>75</v>
      </c>
      <c r="AC105" s="27"/>
      <c r="AD105" s="10"/>
      <c r="AE105" s="27"/>
      <c r="AF105" s="10">
        <v>1573</v>
      </c>
      <c r="AG105" s="27"/>
      <c r="AH105" s="16"/>
      <c r="AI105" s="25"/>
      <c r="AJ105" s="10">
        <v>101</v>
      </c>
      <c r="AK105" s="25"/>
      <c r="AL105" s="3" t="s">
        <v>152</v>
      </c>
      <c r="AM105" s="20"/>
      <c r="AN105" s="25"/>
      <c r="AO105" s="1"/>
    </row>
    <row r="106" spans="1:41" ht="19.5" customHeight="1">
      <c r="A106" s="1"/>
      <c r="B106" s="25"/>
      <c r="C106" s="5" t="s">
        <v>111</v>
      </c>
      <c r="D106" s="25"/>
      <c r="E106" s="11" t="s">
        <v>112</v>
      </c>
      <c r="F106" s="27"/>
      <c r="G106" s="11"/>
      <c r="H106" s="27"/>
      <c r="I106" s="11"/>
      <c r="J106" s="27"/>
      <c r="K106" s="16"/>
      <c r="L106" s="25"/>
      <c r="M106" s="11" t="s">
        <v>60</v>
      </c>
      <c r="N106" s="25"/>
      <c r="O106" s="10">
        <f t="shared" si="8"/>
        <v>-1</v>
      </c>
      <c r="P106" s="27"/>
      <c r="Q106" s="10">
        <f t="shared" si="7"/>
        <v>0</v>
      </c>
      <c r="R106" s="27"/>
      <c r="S106" s="16"/>
      <c r="T106" s="27"/>
      <c r="U106" s="16"/>
      <c r="V106" s="25"/>
      <c r="W106" s="11" t="s">
        <v>113</v>
      </c>
      <c r="X106" s="1"/>
      <c r="Y106" s="25"/>
      <c r="Z106" s="1"/>
      <c r="AA106" s="25"/>
      <c r="AB106" s="11" t="s">
        <v>114</v>
      </c>
      <c r="AC106" s="27"/>
      <c r="AD106" s="11"/>
      <c r="AE106" s="27"/>
      <c r="AF106" s="11"/>
      <c r="AG106" s="27"/>
      <c r="AH106" s="16"/>
      <c r="AI106" s="25"/>
      <c r="AJ106" s="11" t="s">
        <v>56</v>
      </c>
      <c r="AK106" s="25"/>
      <c r="AL106" s="39" t="s">
        <v>153</v>
      </c>
      <c r="AM106" s="40"/>
      <c r="AN106" s="25"/>
      <c r="AO106" s="1"/>
    </row>
    <row r="107" spans="1:41" ht="19.5" customHeight="1">
      <c r="A107" s="1"/>
      <c r="B107" s="25"/>
      <c r="C107" s="3" t="s">
        <v>154</v>
      </c>
      <c r="D107" s="25"/>
      <c r="E107" s="12">
        <v>5</v>
      </c>
      <c r="F107" s="27"/>
      <c r="G107" s="13"/>
      <c r="H107" s="27"/>
      <c r="I107" s="16"/>
      <c r="J107" s="27"/>
      <c r="K107" s="16"/>
      <c r="L107" s="25"/>
      <c r="M107" s="18">
        <v>1</v>
      </c>
      <c r="N107" s="25"/>
      <c r="O107" s="10">
        <f t="shared" si="8"/>
        <v>0</v>
      </c>
      <c r="P107" s="27"/>
      <c r="Q107" s="10">
        <f t="shared" si="7"/>
        <v>0</v>
      </c>
      <c r="R107" s="27"/>
      <c r="S107" s="16"/>
      <c r="T107" s="27"/>
      <c r="U107" s="16"/>
      <c r="V107" s="25"/>
      <c r="W107" s="17"/>
      <c r="X107" s="1"/>
      <c r="Y107" s="25"/>
      <c r="Z107" s="1"/>
      <c r="AA107" s="25"/>
      <c r="AB107" s="12">
        <v>5</v>
      </c>
      <c r="AC107" s="27"/>
      <c r="AD107" s="13"/>
      <c r="AE107" s="27"/>
      <c r="AF107" s="16"/>
      <c r="AG107" s="27"/>
      <c r="AH107" s="16"/>
      <c r="AI107" s="25"/>
      <c r="AJ107" s="18">
        <v>1</v>
      </c>
      <c r="AK107" s="25"/>
      <c r="AL107" s="4"/>
      <c r="AM107" s="19"/>
      <c r="AN107" s="25"/>
      <c r="AO107" s="1"/>
    </row>
    <row r="108" spans="1:41" ht="19.5" customHeight="1">
      <c r="A108" s="1"/>
      <c r="B108" s="25"/>
      <c r="C108" s="3" t="s">
        <v>115</v>
      </c>
      <c r="D108" s="25"/>
      <c r="E108" s="10">
        <v>43</v>
      </c>
      <c r="F108" s="27"/>
      <c r="G108" s="13"/>
      <c r="H108" s="27"/>
      <c r="I108" s="16"/>
      <c r="J108" s="27"/>
      <c r="K108" s="10"/>
      <c r="L108" s="25"/>
      <c r="M108" s="10" t="s">
        <v>41</v>
      </c>
      <c r="N108" s="25"/>
      <c r="O108" s="10">
        <f t="shared" si="8"/>
        <v>0</v>
      </c>
      <c r="P108" s="27"/>
      <c r="Q108" s="10">
        <f t="shared" si="7"/>
        <v>0</v>
      </c>
      <c r="R108" s="27"/>
      <c r="S108" s="16"/>
      <c r="T108" s="27"/>
      <c r="U108" s="10"/>
      <c r="V108" s="25"/>
      <c r="W108" s="17"/>
      <c r="X108" s="1"/>
      <c r="Y108" s="25"/>
      <c r="Z108" s="1"/>
      <c r="AA108" s="25"/>
      <c r="AB108" s="10" t="s">
        <v>59</v>
      </c>
      <c r="AC108" s="27"/>
      <c r="AD108" s="13"/>
      <c r="AE108" s="27"/>
      <c r="AF108" s="16"/>
      <c r="AG108" s="27"/>
      <c r="AH108" s="10"/>
      <c r="AI108" s="25"/>
      <c r="AJ108" s="10" t="s">
        <v>41</v>
      </c>
      <c r="AK108" s="25"/>
      <c r="AL108" s="4"/>
      <c r="AM108" s="19"/>
      <c r="AN108" s="25"/>
      <c r="AO108" s="1"/>
    </row>
    <row r="109" spans="1:41" ht="19.5" customHeight="1">
      <c r="A109" s="1"/>
      <c r="B109" s="25"/>
      <c r="C109" s="3" t="s">
        <v>116</v>
      </c>
      <c r="D109" s="25"/>
      <c r="E109" s="10">
        <v>16</v>
      </c>
      <c r="F109" s="27"/>
      <c r="G109" s="13"/>
      <c r="H109" s="27"/>
      <c r="I109" s="16"/>
      <c r="J109" s="27"/>
      <c r="K109" s="10">
        <v>342</v>
      </c>
      <c r="L109" s="25"/>
      <c r="M109" s="10">
        <v>11</v>
      </c>
      <c r="N109" s="25"/>
      <c r="O109" s="10">
        <f t="shared" si="8"/>
        <v>-1</v>
      </c>
      <c r="P109" s="27"/>
      <c r="Q109" s="10">
        <f t="shared" si="7"/>
        <v>0</v>
      </c>
      <c r="R109" s="27"/>
      <c r="S109" s="16"/>
      <c r="T109" s="27"/>
      <c r="U109" s="10">
        <v>10</v>
      </c>
      <c r="V109" s="25"/>
      <c r="W109" s="17"/>
      <c r="X109" s="1"/>
      <c r="Y109" s="25"/>
      <c r="Z109" s="1"/>
      <c r="AA109" s="25"/>
      <c r="AB109" s="10">
        <v>15</v>
      </c>
      <c r="AC109" s="27"/>
      <c r="AD109" s="13"/>
      <c r="AE109" s="27"/>
      <c r="AF109" s="16"/>
      <c r="AG109" s="27"/>
      <c r="AH109" s="10">
        <v>352</v>
      </c>
      <c r="AI109" s="25"/>
      <c r="AJ109" s="10">
        <v>11</v>
      </c>
      <c r="AK109" s="25"/>
      <c r="AL109" s="24" t="s">
        <v>155</v>
      </c>
      <c r="AM109" s="41"/>
      <c r="AN109" s="25"/>
      <c r="AO109" s="1"/>
    </row>
    <row r="110" spans="1:41" ht="19.5" customHeight="1">
      <c r="A110" s="1"/>
      <c r="B110" s="25"/>
      <c r="C110" s="4"/>
      <c r="D110" s="25"/>
      <c r="E110" s="13"/>
      <c r="F110" s="27"/>
      <c r="G110" s="13"/>
      <c r="H110" s="27"/>
      <c r="I110" s="16"/>
      <c r="J110" s="27"/>
      <c r="K110" s="16"/>
      <c r="L110" s="25"/>
      <c r="M110" s="17"/>
      <c r="N110" s="25"/>
      <c r="O110" s="13"/>
      <c r="P110" s="27"/>
      <c r="Q110" s="13"/>
      <c r="R110" s="27"/>
      <c r="S110" s="16"/>
      <c r="T110" s="27"/>
      <c r="U110" s="16"/>
      <c r="V110" s="25"/>
      <c r="W110" s="17"/>
      <c r="X110" s="1"/>
      <c r="Y110" s="25"/>
      <c r="Z110" s="1"/>
      <c r="AA110" s="25"/>
      <c r="AB110" s="13"/>
      <c r="AC110" s="27"/>
      <c r="AD110" s="13"/>
      <c r="AE110" s="27"/>
      <c r="AF110" s="16"/>
      <c r="AG110" s="27"/>
      <c r="AH110" s="16"/>
      <c r="AI110" s="25"/>
      <c r="AJ110" s="17"/>
      <c r="AK110" s="25"/>
      <c r="AL110" s="4"/>
      <c r="AM110" s="19"/>
      <c r="AN110" s="25"/>
      <c r="AO110" s="1"/>
    </row>
    <row r="111" spans="1:41" ht="19.5" customHeight="1">
      <c r="A111" s="1"/>
      <c r="B111" s="25"/>
      <c r="C111" s="4"/>
      <c r="D111" s="25"/>
      <c r="E111" s="13"/>
      <c r="F111" s="27"/>
      <c r="G111" s="13"/>
      <c r="H111" s="27"/>
      <c r="I111" s="16"/>
      <c r="J111" s="27"/>
      <c r="K111" s="16"/>
      <c r="L111" s="25"/>
      <c r="M111" s="17"/>
      <c r="N111" s="25"/>
      <c r="O111" s="13"/>
      <c r="P111" s="27"/>
      <c r="Q111" s="13"/>
      <c r="R111" s="27"/>
      <c r="S111" s="16"/>
      <c r="T111" s="27"/>
      <c r="U111" s="16"/>
      <c r="V111" s="25"/>
      <c r="W111" s="17"/>
      <c r="X111" s="1"/>
      <c r="Y111" s="25"/>
      <c r="Z111" s="1"/>
      <c r="AA111" s="25"/>
      <c r="AB111" s="13"/>
      <c r="AC111" s="27"/>
      <c r="AD111" s="13"/>
      <c r="AE111" s="27"/>
      <c r="AF111" s="16"/>
      <c r="AG111" s="27"/>
      <c r="AH111" s="16"/>
      <c r="AI111" s="25"/>
      <c r="AJ111" s="17"/>
      <c r="AK111" s="25"/>
      <c r="AL111" s="4"/>
      <c r="AM111" s="19"/>
      <c r="AN111" s="25"/>
      <c r="AO111" s="1"/>
    </row>
    <row r="112" spans="1:41" ht="19.5" customHeight="1">
      <c r="A112" s="1"/>
      <c r="B112" s="25"/>
      <c r="C112" s="4"/>
      <c r="D112" s="25"/>
      <c r="E112" s="13"/>
      <c r="F112" s="27"/>
      <c r="G112" s="13"/>
      <c r="H112" s="27"/>
      <c r="I112" s="16"/>
      <c r="J112" s="27"/>
      <c r="K112" s="16"/>
      <c r="L112" s="25"/>
      <c r="M112" s="17"/>
      <c r="N112" s="25"/>
      <c r="O112" s="13"/>
      <c r="P112" s="27"/>
      <c r="Q112" s="13"/>
      <c r="R112" s="27"/>
      <c r="S112" s="16"/>
      <c r="T112" s="27"/>
      <c r="U112" s="16"/>
      <c r="V112" s="25"/>
      <c r="W112" s="17"/>
      <c r="X112" s="1"/>
      <c r="Y112" s="25"/>
      <c r="Z112" s="1"/>
      <c r="AA112" s="25"/>
      <c r="AB112" s="13"/>
      <c r="AC112" s="27"/>
      <c r="AD112" s="13"/>
      <c r="AE112" s="27"/>
      <c r="AF112" s="16"/>
      <c r="AG112" s="27"/>
      <c r="AH112" s="16"/>
      <c r="AI112" s="25"/>
      <c r="AJ112" s="17"/>
      <c r="AK112" s="25"/>
      <c r="AL112" s="4"/>
      <c r="AM112" s="19"/>
      <c r="AN112" s="25"/>
      <c r="AO112" s="1"/>
    </row>
    <row r="113" spans="1:41" ht="19.5" customHeight="1">
      <c r="A113" s="1"/>
      <c r="B113" s="25"/>
      <c r="C113" s="4"/>
      <c r="D113" s="25"/>
      <c r="E113" s="13"/>
      <c r="F113" s="27"/>
      <c r="G113" s="13"/>
      <c r="H113" s="27"/>
      <c r="I113" s="16"/>
      <c r="J113" s="27"/>
      <c r="K113" s="16"/>
      <c r="L113" s="25"/>
      <c r="M113" s="17"/>
      <c r="N113" s="25"/>
      <c r="O113" s="13"/>
      <c r="P113" s="27"/>
      <c r="Q113" s="13"/>
      <c r="R113" s="27"/>
      <c r="S113" s="16"/>
      <c r="T113" s="27"/>
      <c r="U113" s="16"/>
      <c r="V113" s="25"/>
      <c r="W113" s="17"/>
      <c r="X113" s="1"/>
      <c r="Y113" s="25"/>
      <c r="Z113" s="1"/>
      <c r="AA113" s="25"/>
      <c r="AB113" s="13"/>
      <c r="AC113" s="27"/>
      <c r="AD113" s="13"/>
      <c r="AE113" s="27"/>
      <c r="AF113" s="16"/>
      <c r="AG113" s="27"/>
      <c r="AH113" s="16"/>
      <c r="AI113" s="25"/>
      <c r="AJ113" s="17"/>
      <c r="AK113" s="25"/>
      <c r="AL113" s="4"/>
      <c r="AM113" s="19"/>
      <c r="AN113" s="25"/>
      <c r="AO113" s="1"/>
    </row>
    <row r="114" spans="1:41" ht="19.5" customHeight="1">
      <c r="A114" s="1"/>
      <c r="B114" s="25"/>
      <c r="C114" s="4"/>
      <c r="D114" s="25"/>
      <c r="E114" s="13"/>
      <c r="F114" s="27"/>
      <c r="G114" s="13"/>
      <c r="H114" s="27"/>
      <c r="I114" s="16"/>
      <c r="J114" s="27"/>
      <c r="K114" s="16"/>
      <c r="L114" s="25"/>
      <c r="M114" s="17"/>
      <c r="N114" s="25"/>
      <c r="O114" s="13"/>
      <c r="P114" s="27"/>
      <c r="Q114" s="13"/>
      <c r="R114" s="27"/>
      <c r="S114" s="16"/>
      <c r="T114" s="27"/>
      <c r="U114" s="16"/>
      <c r="V114" s="25"/>
      <c r="W114" s="17"/>
      <c r="X114" s="1"/>
      <c r="Y114" s="25"/>
      <c r="Z114" s="1"/>
      <c r="AA114" s="25"/>
      <c r="AB114" s="13"/>
      <c r="AC114" s="27"/>
      <c r="AD114" s="13"/>
      <c r="AE114" s="27"/>
      <c r="AF114" s="16"/>
      <c r="AG114" s="27"/>
      <c r="AH114" s="16"/>
      <c r="AI114" s="25"/>
      <c r="AJ114" s="17"/>
      <c r="AK114" s="25"/>
      <c r="AL114" s="4"/>
      <c r="AM114" s="19"/>
      <c r="AN114" s="25"/>
      <c r="AO114" s="1"/>
    </row>
    <row r="115" spans="1:41" ht="19.5" customHeight="1">
      <c r="A115" s="1"/>
      <c r="B115" s="25"/>
      <c r="C115" s="4"/>
      <c r="D115" s="25"/>
      <c r="E115" s="13"/>
      <c r="F115" s="27"/>
      <c r="G115" s="13"/>
      <c r="H115" s="27"/>
      <c r="I115" s="16"/>
      <c r="J115" s="27"/>
      <c r="K115" s="16"/>
      <c r="L115" s="25"/>
      <c r="M115" s="17"/>
      <c r="N115" s="25"/>
      <c r="O115" s="13"/>
      <c r="P115" s="27"/>
      <c r="Q115" s="13"/>
      <c r="R115" s="27"/>
      <c r="S115" s="16"/>
      <c r="T115" s="27"/>
      <c r="U115" s="16"/>
      <c r="V115" s="25"/>
      <c r="W115" s="17"/>
      <c r="X115" s="1"/>
      <c r="Y115" s="25"/>
      <c r="Z115" s="1"/>
      <c r="AA115" s="25"/>
      <c r="AB115" s="13"/>
      <c r="AC115" s="27"/>
      <c r="AD115" s="13"/>
      <c r="AE115" s="27"/>
      <c r="AF115" s="16"/>
      <c r="AG115" s="27"/>
      <c r="AH115" s="16"/>
      <c r="AI115" s="25"/>
      <c r="AJ115" s="17"/>
      <c r="AK115" s="25"/>
      <c r="AL115" s="4"/>
      <c r="AM115" s="19"/>
      <c r="AN115" s="25"/>
      <c r="AO115" s="1"/>
    </row>
    <row r="116" spans="1:41" ht="19.5" customHeight="1">
      <c r="A116" s="1"/>
      <c r="B116" s="25"/>
      <c r="C116" s="4"/>
      <c r="D116" s="25"/>
      <c r="E116" s="13"/>
      <c r="F116" s="27"/>
      <c r="G116" s="13"/>
      <c r="H116" s="27"/>
      <c r="I116" s="16"/>
      <c r="J116" s="27"/>
      <c r="K116" s="16"/>
      <c r="L116" s="25"/>
      <c r="M116" s="17"/>
      <c r="N116" s="25"/>
      <c r="O116" s="13"/>
      <c r="P116" s="27"/>
      <c r="Q116" s="13"/>
      <c r="R116" s="27"/>
      <c r="S116" s="16"/>
      <c r="T116" s="27"/>
      <c r="U116" s="16"/>
      <c r="V116" s="25"/>
      <c r="W116" s="17"/>
      <c r="X116" s="1"/>
      <c r="Y116" s="25"/>
      <c r="Z116" s="1"/>
      <c r="AA116" s="25"/>
      <c r="AB116" s="13"/>
      <c r="AC116" s="27"/>
      <c r="AD116" s="13"/>
      <c r="AE116" s="27"/>
      <c r="AF116" s="16"/>
      <c r="AG116" s="27"/>
      <c r="AH116" s="16"/>
      <c r="AI116" s="25"/>
      <c r="AJ116" s="17"/>
      <c r="AK116" s="25"/>
      <c r="AL116" s="4"/>
      <c r="AM116" s="19"/>
      <c r="AN116" s="25"/>
      <c r="AO116" s="1"/>
    </row>
    <row r="117" spans="1:41" ht="19.5" customHeight="1">
      <c r="A117" s="1"/>
      <c r="B117" s="25"/>
      <c r="C117" s="4"/>
      <c r="D117" s="25"/>
      <c r="E117" s="13"/>
      <c r="F117" s="27"/>
      <c r="G117" s="13"/>
      <c r="H117" s="27"/>
      <c r="I117" s="16"/>
      <c r="J117" s="27"/>
      <c r="K117" s="16"/>
      <c r="L117" s="25"/>
      <c r="M117" s="17"/>
      <c r="N117" s="25"/>
      <c r="O117" s="13"/>
      <c r="P117" s="27"/>
      <c r="Q117" s="13"/>
      <c r="R117" s="27"/>
      <c r="S117" s="16"/>
      <c r="T117" s="27"/>
      <c r="U117" s="16"/>
      <c r="V117" s="25"/>
      <c r="W117" s="17"/>
      <c r="X117" s="1"/>
      <c r="Y117" s="25"/>
      <c r="Z117" s="1"/>
      <c r="AA117" s="25"/>
      <c r="AB117" s="13"/>
      <c r="AC117" s="27"/>
      <c r="AD117" s="13"/>
      <c r="AE117" s="27"/>
      <c r="AF117" s="16"/>
      <c r="AG117" s="27"/>
      <c r="AH117" s="16"/>
      <c r="AI117" s="25"/>
      <c r="AJ117" s="17"/>
      <c r="AK117" s="25"/>
      <c r="AL117" s="4"/>
      <c r="AM117" s="19"/>
      <c r="AN117" s="25"/>
      <c r="AO117" s="1"/>
    </row>
    <row r="118" spans="1:41" ht="19.5" customHeight="1">
      <c r="A118" s="1"/>
      <c r="B118" s="25"/>
      <c r="C118" s="4"/>
      <c r="D118" s="25"/>
      <c r="E118" s="13"/>
      <c r="F118" s="27"/>
      <c r="G118" s="13"/>
      <c r="H118" s="27"/>
      <c r="I118" s="16"/>
      <c r="J118" s="27"/>
      <c r="K118" s="16"/>
      <c r="L118" s="25"/>
      <c r="M118" s="17"/>
      <c r="N118" s="25"/>
      <c r="O118" s="13"/>
      <c r="P118" s="27"/>
      <c r="Q118" s="13"/>
      <c r="R118" s="27"/>
      <c r="S118" s="16"/>
      <c r="T118" s="27"/>
      <c r="U118" s="16"/>
      <c r="V118" s="25"/>
      <c r="W118" s="17"/>
      <c r="X118" s="1"/>
      <c r="Y118" s="25"/>
      <c r="Z118" s="1"/>
      <c r="AA118" s="25"/>
      <c r="AB118" s="13"/>
      <c r="AC118" s="27"/>
      <c r="AD118" s="13"/>
      <c r="AE118" s="27"/>
      <c r="AF118" s="16"/>
      <c r="AG118" s="27"/>
      <c r="AH118" s="16"/>
      <c r="AI118" s="25"/>
      <c r="AJ118" s="17"/>
      <c r="AK118" s="25"/>
      <c r="AL118" s="4"/>
      <c r="AM118" s="19"/>
      <c r="AN118" s="25"/>
      <c r="AO118" s="1"/>
    </row>
    <row r="119" spans="1:41" ht="19.5" customHeight="1">
      <c r="A119" s="1"/>
      <c r="B119" s="25"/>
      <c r="C119" s="4"/>
      <c r="D119" s="25"/>
      <c r="E119" s="13"/>
      <c r="F119" s="27"/>
      <c r="G119" s="13"/>
      <c r="H119" s="27"/>
      <c r="I119" s="16"/>
      <c r="J119" s="27"/>
      <c r="K119" s="16"/>
      <c r="L119" s="25"/>
      <c r="M119" s="17"/>
      <c r="N119" s="25"/>
      <c r="O119" s="13"/>
      <c r="P119" s="27"/>
      <c r="Q119" s="13"/>
      <c r="R119" s="27"/>
      <c r="S119" s="16"/>
      <c r="T119" s="27"/>
      <c r="U119" s="16"/>
      <c r="V119" s="25"/>
      <c r="W119" s="17"/>
      <c r="X119" s="1"/>
      <c r="Y119" s="25"/>
      <c r="Z119" s="1"/>
      <c r="AA119" s="25"/>
      <c r="AB119" s="13"/>
      <c r="AC119" s="27"/>
      <c r="AD119" s="13"/>
      <c r="AE119" s="27"/>
      <c r="AF119" s="16"/>
      <c r="AG119" s="27"/>
      <c r="AH119" s="16"/>
      <c r="AI119" s="25"/>
      <c r="AJ119" s="17"/>
      <c r="AK119" s="25"/>
      <c r="AL119" s="4"/>
      <c r="AM119" s="19"/>
      <c r="AN119" s="25"/>
      <c r="AO119" s="1"/>
    </row>
    <row r="120" spans="1:41" ht="19.5" customHeight="1">
      <c r="A120" s="1"/>
      <c r="B120" s="25"/>
      <c r="C120" s="4"/>
      <c r="D120" s="25"/>
      <c r="E120" s="13"/>
      <c r="F120" s="27"/>
      <c r="G120" s="13"/>
      <c r="H120" s="27"/>
      <c r="I120" s="16"/>
      <c r="J120" s="27"/>
      <c r="K120" s="16"/>
      <c r="L120" s="25"/>
      <c r="M120" s="17"/>
      <c r="N120" s="25"/>
      <c r="O120" s="13"/>
      <c r="P120" s="27"/>
      <c r="Q120" s="13"/>
      <c r="R120" s="27"/>
      <c r="S120" s="16"/>
      <c r="T120" s="27"/>
      <c r="U120" s="16"/>
      <c r="V120" s="25"/>
      <c r="W120" s="17"/>
      <c r="X120" s="1"/>
      <c r="Y120" s="25"/>
      <c r="Z120" s="1"/>
      <c r="AA120" s="25"/>
      <c r="AB120" s="13"/>
      <c r="AC120" s="27"/>
      <c r="AD120" s="13"/>
      <c r="AE120" s="27"/>
      <c r="AF120" s="16"/>
      <c r="AG120" s="27"/>
      <c r="AH120" s="16"/>
      <c r="AI120" s="25"/>
      <c r="AJ120" s="17"/>
      <c r="AK120" s="25"/>
      <c r="AL120" s="4"/>
      <c r="AM120" s="19"/>
      <c r="AN120" s="25"/>
      <c r="AO120" s="1"/>
    </row>
    <row r="121" spans="1:41" ht="22.5" customHeight="1">
      <c r="A121" s="1"/>
      <c r="B121" s="25"/>
      <c r="C121" s="3"/>
      <c r="D121" s="25"/>
      <c r="E121" s="10" t="s">
        <v>19</v>
      </c>
      <c r="F121" s="25"/>
      <c r="G121" s="10" t="s">
        <v>19</v>
      </c>
      <c r="H121" s="25"/>
      <c r="I121" s="10" t="s">
        <v>19</v>
      </c>
      <c r="J121" s="25"/>
      <c r="K121" s="10" t="s">
        <v>19</v>
      </c>
      <c r="L121" s="25"/>
      <c r="M121" s="10" t="s">
        <v>19</v>
      </c>
      <c r="N121" s="25"/>
      <c r="O121" s="10" t="s">
        <v>19</v>
      </c>
      <c r="P121" s="25"/>
      <c r="Q121" s="10" t="s">
        <v>19</v>
      </c>
      <c r="R121" s="25"/>
      <c r="S121" s="10" t="s">
        <v>19</v>
      </c>
      <c r="T121" s="25"/>
      <c r="U121" s="10" t="s">
        <v>19</v>
      </c>
      <c r="V121" s="25"/>
      <c r="W121" s="10" t="s">
        <v>19</v>
      </c>
      <c r="X121" s="1"/>
      <c r="Y121" s="25"/>
      <c r="Z121" s="1"/>
      <c r="AA121" s="25"/>
      <c r="AB121" s="10" t="s">
        <v>19</v>
      </c>
      <c r="AC121" s="25"/>
      <c r="AD121" s="10"/>
      <c r="AE121" s="25"/>
      <c r="AF121" s="10"/>
      <c r="AG121" s="25"/>
      <c r="AH121" s="10" t="s">
        <v>19</v>
      </c>
      <c r="AI121" s="25"/>
      <c r="AJ121" s="10" t="s">
        <v>19</v>
      </c>
      <c r="AK121" s="25"/>
      <c r="AL121" s="24" t="s">
        <v>19</v>
      </c>
      <c r="AM121" s="40"/>
      <c r="AN121" s="25"/>
      <c r="AO121" s="1"/>
    </row>
    <row r="122" spans="1:41" ht="22.5" customHeight="1">
      <c r="A122" s="1"/>
      <c r="B122" s="25"/>
      <c r="C122" s="6"/>
      <c r="D122" s="25"/>
      <c r="E122" s="6"/>
      <c r="F122" s="25"/>
      <c r="G122" s="6"/>
      <c r="H122" s="25"/>
      <c r="I122" s="6"/>
      <c r="J122" s="25"/>
      <c r="K122" s="6"/>
      <c r="L122" s="25"/>
      <c r="M122" s="6"/>
      <c r="N122" s="25"/>
      <c r="O122" s="6"/>
      <c r="P122" s="25"/>
      <c r="Q122" s="6"/>
      <c r="R122" s="25"/>
      <c r="S122" s="6"/>
      <c r="T122" s="25"/>
      <c r="U122" s="6"/>
      <c r="V122" s="25"/>
      <c r="W122" s="6"/>
      <c r="X122" s="1"/>
      <c r="Y122" s="25"/>
      <c r="Z122" s="1"/>
      <c r="AA122" s="25"/>
      <c r="AB122" s="6"/>
      <c r="AC122" s="25"/>
      <c r="AD122" s="6"/>
      <c r="AE122" s="25"/>
      <c r="AF122" s="6"/>
      <c r="AG122" s="25"/>
      <c r="AH122" s="6"/>
      <c r="AI122" s="25"/>
      <c r="AJ122" s="6"/>
      <c r="AK122" s="25"/>
      <c r="AL122" s="6"/>
      <c r="AM122" s="7"/>
      <c r="AN122" s="25"/>
      <c r="AO122" s="1"/>
    </row>
    <row r="123" spans="1:41" ht="19.5" customHeight="1">
      <c r="A123" s="1"/>
      <c r="B123" s="1"/>
      <c r="C123" s="21" t="s">
        <v>19</v>
      </c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3"/>
      <c r="X123" s="1"/>
      <c r="Y123" s="1"/>
      <c r="Z123" s="1"/>
      <c r="AA123" s="1"/>
      <c r="AB123" s="26" t="s">
        <v>19</v>
      </c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1"/>
      <c r="AO123" s="1"/>
    </row>
    <row r="124" spans="1:41" ht="24.75" customHeight="1">
      <c r="A124" s="1"/>
      <c r="B124" s="1"/>
      <c r="C124" s="1"/>
      <c r="D124" s="1"/>
      <c r="E124" s="8"/>
      <c r="F124" s="1"/>
      <c r="G124" s="8"/>
      <c r="H124" s="1"/>
      <c r="I124" s="8"/>
      <c r="J124" s="1"/>
      <c r="K124" s="8"/>
      <c r="L124" s="1"/>
      <c r="M124" s="8"/>
      <c r="N124" s="1"/>
      <c r="O124" s="8"/>
      <c r="P124" s="1"/>
      <c r="Q124" s="8"/>
      <c r="R124" s="1"/>
      <c r="S124" s="8"/>
      <c r="T124" s="1"/>
      <c r="U124" s="8"/>
      <c r="V124" s="1"/>
      <c r="W124" s="8"/>
      <c r="X124" s="1"/>
      <c r="Y124" s="1"/>
      <c r="Z124" s="1"/>
      <c r="AA124" s="1"/>
      <c r="AB124" s="8"/>
      <c r="AC124" s="1"/>
      <c r="AD124" s="8"/>
      <c r="AE124" s="1"/>
      <c r="AF124" s="8"/>
      <c r="AG124" s="1"/>
      <c r="AH124" s="8"/>
      <c r="AI124" s="1"/>
      <c r="AJ124" s="8"/>
      <c r="AK124" s="1"/>
      <c r="AL124" s="1"/>
      <c r="AM124" s="1"/>
      <c r="AN124" s="1"/>
      <c r="AO124" s="1"/>
    </row>
  </sheetData>
  <mergeCells count="215">
    <mergeCell ref="AL121:AM121"/>
    <mergeCell ref="AB123:AM123"/>
    <mergeCell ref="N90:N122"/>
    <mergeCell ref="O90:W90"/>
    <mergeCell ref="Y90:Y122"/>
    <mergeCell ref="AA90:AA122"/>
    <mergeCell ref="O91:U91"/>
    <mergeCell ref="V91:V122"/>
    <mergeCell ref="AB90:AJ90"/>
    <mergeCell ref="AK90:AK122"/>
    <mergeCell ref="AL90:AM92"/>
    <mergeCell ref="AN90:AN122"/>
    <mergeCell ref="AB91:AH91"/>
    <mergeCell ref="AI91:AI122"/>
    <mergeCell ref="AJ91:AJ92"/>
    <mergeCell ref="AC92:AC122"/>
    <mergeCell ref="AE92:AE122"/>
    <mergeCell ref="AG92:AG122"/>
    <mergeCell ref="AL95:AM95"/>
    <mergeCell ref="AL96:AM96"/>
    <mergeCell ref="W91:W92"/>
    <mergeCell ref="P92:P122"/>
    <mergeCell ref="R92:R122"/>
    <mergeCell ref="T92:T122"/>
    <mergeCell ref="B90:B122"/>
    <mergeCell ref="C90:C92"/>
    <mergeCell ref="D90:D122"/>
    <mergeCell ref="E90:M90"/>
    <mergeCell ref="E91:K91"/>
    <mergeCell ref="L91:L122"/>
    <mergeCell ref="M91:M92"/>
    <mergeCell ref="F92:F122"/>
    <mergeCell ref="H92:H122"/>
    <mergeCell ref="J92:J122"/>
    <mergeCell ref="C88:W88"/>
    <mergeCell ref="AB88:AM88"/>
    <mergeCell ref="C89:W89"/>
    <mergeCell ref="AB89:AL89"/>
    <mergeCell ref="C84:W84"/>
    <mergeCell ref="AB84:AM84"/>
    <mergeCell ref="C87:W87"/>
    <mergeCell ref="AB87:AM87"/>
    <mergeCell ref="AL78:AM78"/>
    <mergeCell ref="AL79:AM79"/>
    <mergeCell ref="AL80:AM80"/>
    <mergeCell ref="AL82:AM82"/>
    <mergeCell ref="AL74:AM74"/>
    <mergeCell ref="AL75:AM75"/>
    <mergeCell ref="AL76:AM76"/>
    <mergeCell ref="AL77:AM77"/>
    <mergeCell ref="AB65:AJ65"/>
    <mergeCell ref="AK65:AK83"/>
    <mergeCell ref="AL65:AM67"/>
    <mergeCell ref="AN65:AN83"/>
    <mergeCell ref="AB66:AH66"/>
    <mergeCell ref="AI66:AI83"/>
    <mergeCell ref="AJ66:AJ67"/>
    <mergeCell ref="AC67:AC83"/>
    <mergeCell ref="AE67:AE83"/>
    <mergeCell ref="AG67:AG83"/>
    <mergeCell ref="N65:N83"/>
    <mergeCell ref="O65:W65"/>
    <mergeCell ref="Y65:Y83"/>
    <mergeCell ref="AA65:AA83"/>
    <mergeCell ref="O66:U66"/>
    <mergeCell ref="V66:V83"/>
    <mergeCell ref="W66:W67"/>
    <mergeCell ref="P67:P83"/>
    <mergeCell ref="R67:R83"/>
    <mergeCell ref="T67:T83"/>
    <mergeCell ref="B65:B83"/>
    <mergeCell ref="C65:C67"/>
    <mergeCell ref="D65:D83"/>
    <mergeCell ref="E65:M65"/>
    <mergeCell ref="E66:K66"/>
    <mergeCell ref="L66:L83"/>
    <mergeCell ref="M66:M67"/>
    <mergeCell ref="F67:F83"/>
    <mergeCell ref="H67:H83"/>
    <mergeCell ref="J67:J83"/>
    <mergeCell ref="C63:W63"/>
    <mergeCell ref="AB63:AM63"/>
    <mergeCell ref="C64:W64"/>
    <mergeCell ref="AB64:AL64"/>
    <mergeCell ref="C60:W60"/>
    <mergeCell ref="AB60:AM60"/>
    <mergeCell ref="C62:W62"/>
    <mergeCell ref="AB62:AM62"/>
    <mergeCell ref="AL56:AM56"/>
    <mergeCell ref="AL58:AM58"/>
    <mergeCell ref="AL93:AM93"/>
    <mergeCell ref="AL94:AM94"/>
    <mergeCell ref="AL68:AM68"/>
    <mergeCell ref="AL69:AM69"/>
    <mergeCell ref="AL70:AM70"/>
    <mergeCell ref="AL71:AM71"/>
    <mergeCell ref="AL72:AM72"/>
    <mergeCell ref="AL73:AM73"/>
    <mergeCell ref="V41:V59"/>
    <mergeCell ref="W41:W42"/>
    <mergeCell ref="AB41:AH41"/>
    <mergeCell ref="AI41:AI59"/>
    <mergeCell ref="AC42:AC59"/>
    <mergeCell ref="AE42:AE59"/>
    <mergeCell ref="AG42:AG59"/>
    <mergeCell ref="E41:K41"/>
    <mergeCell ref="L41:L59"/>
    <mergeCell ref="M41:M42"/>
    <mergeCell ref="O41:U41"/>
    <mergeCell ref="F42:F59"/>
    <mergeCell ref="H42:H59"/>
    <mergeCell ref="J42:J59"/>
    <mergeCell ref="P42:P59"/>
    <mergeCell ref="R42:R59"/>
    <mergeCell ref="T42:T59"/>
    <mergeCell ref="AB40:AJ40"/>
    <mergeCell ref="AK40:AK59"/>
    <mergeCell ref="AL40:AM42"/>
    <mergeCell ref="AN40:AN59"/>
    <mergeCell ref="AJ41:AJ42"/>
    <mergeCell ref="AL45:AM45"/>
    <mergeCell ref="AL46:AM46"/>
    <mergeCell ref="AL47:AM47"/>
    <mergeCell ref="AL48:AM48"/>
    <mergeCell ref="AL49:AM49"/>
    <mergeCell ref="C39:W39"/>
    <mergeCell ref="AB39:AL39"/>
    <mergeCell ref="B40:B59"/>
    <mergeCell ref="C40:C42"/>
    <mergeCell ref="D40:D59"/>
    <mergeCell ref="E40:M40"/>
    <mergeCell ref="N40:N59"/>
    <mergeCell ref="O40:W40"/>
    <mergeCell ref="Y40:Y59"/>
    <mergeCell ref="AA40:AA59"/>
    <mergeCell ref="C37:W37"/>
    <mergeCell ref="AB37:AM37"/>
    <mergeCell ref="C38:W38"/>
    <mergeCell ref="AB38:AM38"/>
    <mergeCell ref="C35:W35"/>
    <mergeCell ref="AB35:AM35"/>
    <mergeCell ref="V6:V34"/>
    <mergeCell ref="W6:W7"/>
    <mergeCell ref="AB6:AH6"/>
    <mergeCell ref="AI6:AI34"/>
    <mergeCell ref="AC7:AC34"/>
    <mergeCell ref="AL32:AM32"/>
    <mergeCell ref="AL33:AM33"/>
    <mergeCell ref="AL25:AM25"/>
    <mergeCell ref="AL26:AM26"/>
    <mergeCell ref="AL21:AM21"/>
    <mergeCell ref="AL22:AM22"/>
    <mergeCell ref="AL23:AM23"/>
    <mergeCell ref="AL24:AM24"/>
    <mergeCell ref="AL20:AM20"/>
    <mergeCell ref="AL13:AM13"/>
    <mergeCell ref="AL14:AM14"/>
    <mergeCell ref="AL15:AM15"/>
    <mergeCell ref="AL16:AM16"/>
    <mergeCell ref="E6:K6"/>
    <mergeCell ref="L6:L34"/>
    <mergeCell ref="M6:M7"/>
    <mergeCell ref="O6:U6"/>
    <mergeCell ref="F7:F34"/>
    <mergeCell ref="H7:H34"/>
    <mergeCell ref="J7:J34"/>
    <mergeCell ref="P7:P34"/>
    <mergeCell ref="R7:R34"/>
    <mergeCell ref="T7:T34"/>
    <mergeCell ref="AB5:AJ5"/>
    <mergeCell ref="AK5:AK34"/>
    <mergeCell ref="AE7:AE34"/>
    <mergeCell ref="AG7:AG34"/>
    <mergeCell ref="AL5:AM7"/>
    <mergeCell ref="AN5:AN34"/>
    <mergeCell ref="AJ6:AJ7"/>
    <mergeCell ref="AL8:AM8"/>
    <mergeCell ref="AL9:AM9"/>
    <mergeCell ref="AL10:AM10"/>
    <mergeCell ref="AL11:AM11"/>
    <mergeCell ref="AL12:AM12"/>
    <mergeCell ref="AL17:AM17"/>
    <mergeCell ref="AL18:AM18"/>
    <mergeCell ref="C4:W4"/>
    <mergeCell ref="AB4:AL4"/>
    <mergeCell ref="B5:B34"/>
    <mergeCell ref="C5:C7"/>
    <mergeCell ref="D5:D34"/>
    <mergeCell ref="E5:M5"/>
    <mergeCell ref="N5:N34"/>
    <mergeCell ref="O5:W5"/>
    <mergeCell ref="Y5:Y34"/>
    <mergeCell ref="AA5:AA34"/>
    <mergeCell ref="C2:W2"/>
    <mergeCell ref="AB2:AM2"/>
    <mergeCell ref="C3:W3"/>
    <mergeCell ref="AB3:AM3"/>
    <mergeCell ref="AL43:AM43"/>
    <mergeCell ref="AL44:AM44"/>
    <mergeCell ref="AL57:AM57"/>
    <mergeCell ref="AL81:AM81"/>
    <mergeCell ref="AL50:AM50"/>
    <mergeCell ref="AL51:AM51"/>
    <mergeCell ref="AL52:AM52"/>
    <mergeCell ref="AL53:AM53"/>
    <mergeCell ref="AL54:AM54"/>
    <mergeCell ref="AL55:AM55"/>
    <mergeCell ref="AL97:AM97"/>
    <mergeCell ref="AL98:AM98"/>
    <mergeCell ref="AL99:AM99"/>
    <mergeCell ref="AL109:AM109"/>
    <mergeCell ref="AL102:AM102"/>
    <mergeCell ref="AL103:AM103"/>
    <mergeCell ref="AL106:AM106"/>
    <mergeCell ref="AL104:AM104"/>
  </mergeCells>
  <printOptions/>
  <pageMargins left="0.3937007874015748" right="0.1968503937007874" top="0" bottom="0" header="0" footer="0"/>
  <pageSetup firstPageNumber="200" useFirstPageNumber="1"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行政院主計處中部辦公室案</cp:lastModifiedBy>
  <cp:lastPrinted>2008-12-08T05:48:03Z</cp:lastPrinted>
  <dcterms:created xsi:type="dcterms:W3CDTF">2008-09-24T12:48:42Z</dcterms:created>
  <dcterms:modified xsi:type="dcterms:W3CDTF">2008-12-08T06:13:41Z</dcterms:modified>
  <cp:category/>
  <cp:version/>
  <cp:contentType/>
  <cp:contentStatus/>
</cp:coreProperties>
</file>