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25" activeTab="0"/>
  </bookViews>
  <sheets>
    <sheet name="Sheet1" sheetId="1" r:id="rId1"/>
  </sheets>
  <definedNames>
    <definedName name="_xlnm.Print_Area" localSheetId="0">'Sheet1'!$1:$92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<sst xmlns="http://schemas.openxmlformats.org/spreadsheetml/2006/main" count="168" uniqueCount="135">
  <si>
    <t>科　　　　　　目</t>
  </si>
  <si>
    <t>全年度
預算數</t>
  </si>
  <si>
    <t>單位：新臺幣元</t>
  </si>
  <si>
    <t>款</t>
  </si>
  <si>
    <t>項</t>
  </si>
  <si>
    <t>目</t>
  </si>
  <si>
    <t>節</t>
  </si>
  <si>
    <t>說          明
(詳列奉准文號及人數）</t>
  </si>
  <si>
    <r>
      <t>約聘人員
(人×</t>
    </r>
    <r>
      <rPr>
        <sz val="10"/>
        <rFont val="標楷體"/>
        <family val="4"/>
      </rPr>
      <t>月)</t>
    </r>
  </si>
  <si>
    <r>
      <t>約僱人員
(人×</t>
    </r>
    <r>
      <rPr>
        <sz val="10"/>
        <rFont val="標楷體"/>
        <family val="4"/>
      </rPr>
      <t>月)</t>
    </r>
  </si>
  <si>
    <t>名稱及編號</t>
  </si>
  <si>
    <t>總計</t>
  </si>
  <si>
    <t>4×12</t>
  </si>
  <si>
    <t>10×12</t>
  </si>
  <si>
    <t>5×12</t>
  </si>
  <si>
    <t>1×12</t>
  </si>
  <si>
    <t>2×12</t>
  </si>
  <si>
    <t>3×12</t>
  </si>
  <si>
    <t>6×12</t>
  </si>
  <si>
    <t>14×12</t>
  </si>
  <si>
    <t>9×12</t>
  </si>
  <si>
    <t>00010000000
雲林縣議會主管</t>
  </si>
  <si>
    <t>ˉ00010010000
ˉ雲林縣議會</t>
  </si>
  <si>
    <t>ˉˉ31010010100
ˉˉ一般行政</t>
  </si>
  <si>
    <t>ˉˉˉ31010010101
ˉˉˉ行政管理</t>
  </si>
  <si>
    <t>ˉˉˉ31010010103
ˉˉˉ財產保養</t>
  </si>
  <si>
    <t>00020000000
雲林縣政府主管</t>
  </si>
  <si>
    <t>ˉ00020020000
ˉ雲林縣政府</t>
  </si>
  <si>
    <t>ˉˉ32020020100
ˉˉ一般行政</t>
  </si>
  <si>
    <t>ˉˉˉ32020020113
ˉˉˉ公共關係</t>
  </si>
  <si>
    <t>ˉˉ32020020200
ˉˉ主計業務</t>
  </si>
  <si>
    <t>ˉˉˉ32020020201
ˉˉˉ主計行政</t>
  </si>
  <si>
    <t>ˉˉ32020020500
ˉˉ施政計畫綜合業務</t>
  </si>
  <si>
    <t>ˉˉˉ32020020504
ˉˉˉ資訊管理業務</t>
  </si>
  <si>
    <t>ˉˉ33020020400
ˉˉ地政業務</t>
  </si>
  <si>
    <t>ˉˉˉ33020020407
ˉˉˉ地籍測量業務</t>
  </si>
  <si>
    <t>ˉˉ34020020200
ˉˉ財政及公產業務</t>
  </si>
  <si>
    <t>ˉˉˉ34020020201
ˉˉˉ財務行政</t>
  </si>
  <si>
    <t>ˉˉˉ34020020205
ˉˉˉ菸酒管理</t>
  </si>
  <si>
    <t>ˉˉ53020020400
ˉˉ文教活動</t>
  </si>
  <si>
    <t>ˉˉˉ53020020402
ˉˉˉ圖書管理</t>
  </si>
  <si>
    <t>ˉˉ58020020200
ˉˉ農業管理與輔導業務</t>
  </si>
  <si>
    <t>ˉˉˉ58020020201
ˉˉˉ農產推廣</t>
  </si>
  <si>
    <t>ˉˉˉ58020020203
ˉˉˉ林產推廣</t>
  </si>
  <si>
    <t>ˉˉˉ58020020205
ˉˉˉ畜產推廣</t>
  </si>
  <si>
    <t>ˉˉ58020020300
ˉˉ水利業務</t>
  </si>
  <si>
    <t>ˉˉˉ58020020301
ˉˉˉ水利行政</t>
  </si>
  <si>
    <t>ˉˉ59020020100
ˉˉ建管行政</t>
  </si>
  <si>
    <t>ˉˉˉ59020020102
ˉˉˉ都市計畫</t>
  </si>
  <si>
    <t>ˉˉˉ59020020107
ˉˉˉ使用管理</t>
  </si>
  <si>
    <t>ˉˉ59020020200
ˉˉ採購業務</t>
  </si>
  <si>
    <t>ˉˉˉ59020020201
ˉˉˉ採購行政</t>
  </si>
  <si>
    <t>ˉˉ61020020100
ˉˉ工商業與度量衡管理</t>
  </si>
  <si>
    <t>ˉˉˉ61020020102
ˉˉˉ商業管理</t>
  </si>
  <si>
    <t>ˉˉ61020020200
ˉˉ觀光與公用事業管理</t>
  </si>
  <si>
    <t>ˉˉˉ61020020204
ˉˉˉ公用事業管理</t>
  </si>
  <si>
    <t>ˉˉ68020020200
ˉˉ勞資關係與福利</t>
  </si>
  <si>
    <t>ˉˉˉ68020020211
ˉˉˉ社工工作</t>
  </si>
  <si>
    <t>ˉ00020040000
ˉ雲林縣地方教育發展基金</t>
  </si>
  <si>
    <t>ˉˉ51020045100
ˉˉ教育局</t>
  </si>
  <si>
    <t>ˉˉˉ51020045102
ˉˉˉ教育管理與輔導業務</t>
  </si>
  <si>
    <t>ˉˉˉ51020045191
ˉˉˉ教育業務建築及設備</t>
  </si>
  <si>
    <t>00030000000
教育局主管</t>
  </si>
  <si>
    <t>ˉ00034020000
ˉ雲林縣立體育場</t>
  </si>
  <si>
    <t>ˉˉ53034020700
ˉˉ體育場管理</t>
  </si>
  <si>
    <t>ˉˉˉ53034020701
ˉˉˉ體育活動</t>
  </si>
  <si>
    <t>00040000000
農業局主管</t>
  </si>
  <si>
    <t>ˉ00044030000
ˉ雲林縣家畜疾病防治所</t>
  </si>
  <si>
    <t>ˉˉ58044030400
ˉˉ家畜防疫</t>
  </si>
  <si>
    <t>ˉˉˉ58044030401
ˉˉˉ中動物保健衛生</t>
  </si>
  <si>
    <t>ˉˉˉ58044030404
ˉˉˉ水產動物疾病防疫</t>
  </si>
  <si>
    <t>ˉˉˉ58044030405
ˉˉˉ動物保護及獸醫行政</t>
  </si>
  <si>
    <t>ˉˉ34066010300
ˉˉ稅捐稽徵業務</t>
  </si>
  <si>
    <t>ˉˉˉ34066010304
ˉˉˉ稅務行政管理</t>
  </si>
  <si>
    <t>ˉˉˉ34066010310
ˉˉˉ稅務資料電子作業</t>
  </si>
  <si>
    <t>00070000000
警察局主管</t>
  </si>
  <si>
    <t>ˉ00076020000
ˉ雲林縣警察局</t>
  </si>
  <si>
    <t>ˉˉ77076020200
ˉˉ警政業務</t>
  </si>
  <si>
    <t>ˉˉˉ77076020206
ˉˉˉ交通工作</t>
  </si>
  <si>
    <t>ˉˉˉ77076020212
ˉˉˉ少年輔導工作</t>
  </si>
  <si>
    <t>ˉˉˉ77076020213
ˉˉˉ拖吊工作</t>
  </si>
  <si>
    <t>00080000000
衛生局主管</t>
  </si>
  <si>
    <t>ˉ00086030000
ˉ雲林縣衛生局</t>
  </si>
  <si>
    <t>ˉˉ70086030200
ˉˉ衛生業務</t>
  </si>
  <si>
    <t>ˉˉˉ70086030202
ˉˉˉ傳染病防治</t>
  </si>
  <si>
    <t>ˉˉˉ70086030205
ˉˉˉ醫政管理</t>
  </si>
  <si>
    <t>00090000000
環保局主管</t>
  </si>
  <si>
    <t>ˉ00096050000
ˉ雲林縣環境保護局</t>
  </si>
  <si>
    <t>ˉˉ73096050200
ˉˉ環保業務</t>
  </si>
  <si>
    <t>ˉˉˉ73096050202
ˉˉˉ公害防治</t>
  </si>
  <si>
    <t>ˉˉˉ73096050203
ˉˉˉ廢棄物處理</t>
  </si>
  <si>
    <t>ˉˉˉ73096050204
ˉˉˉ改善環境衛生</t>
  </si>
  <si>
    <t>約僱4人。（雲林縣議會96年12月18日雲議人字第0960002701號函）</t>
  </si>
  <si>
    <t>駐衛警察10人。(雲林縣警察局90年7月19日雲警人字第5498號函、91年5月7日雲警人字第0910003880號函、95年5月11日雲警人字第0950014924號函、95年7月24日雲警人字第0951101469號函、95年8月14日雲警人字第0950027358號函、97年5月30日雲警人字第0971102162號函及97年9月8日雲警人字第0970026688號函)</t>
  </si>
  <si>
    <t>約僱5人。（雲林縣議會96年12月18日雲議人字第0960002701號函）</t>
  </si>
  <si>
    <t>約僱1人。(雲林縣政府97年1月28日府人力字第0971200236號函)</t>
  </si>
  <si>
    <t>約僱2人。(雲林縣政府96年11月20日府人力字第0961203248號函)</t>
  </si>
  <si>
    <t>約聘1人。(雲林縣政府97年4月30日府人力字第0971200887號函)</t>
  </si>
  <si>
    <t>約僱2人。(雲林縣政府97年4月30日府人力字第0971200887號函)</t>
  </si>
  <si>
    <r>
      <t>1</t>
    </r>
    <r>
      <rPr>
        <sz val="10"/>
        <rFont val="標楷體"/>
        <family val="4"/>
      </rPr>
      <t>0</t>
    </r>
    <r>
      <rPr>
        <sz val="10"/>
        <rFont val="標楷體"/>
        <family val="4"/>
      </rPr>
      <t>×12</t>
    </r>
  </si>
  <si>
    <t>約僱10人。(雲林縣政府96年11月20日府人力字第0961203248號函)</t>
  </si>
  <si>
    <t>約僱1人。(雲林縣政府96年11月20日府人力字第0961203248號函)</t>
  </si>
  <si>
    <t>7×12</t>
  </si>
  <si>
    <t>8×12</t>
  </si>
  <si>
    <t>約聘7人。(雲林縣政府97年2月4日府人力字第0971200292號函〉</t>
  </si>
  <si>
    <r>
      <t>約聘8人。(雲林縣政府97年2月</t>
    </r>
    <r>
      <rPr>
        <sz val="10"/>
        <rFont val="標楷體"/>
        <family val="4"/>
      </rPr>
      <t>1</t>
    </r>
    <r>
      <rPr>
        <sz val="10"/>
        <rFont val="標楷體"/>
        <family val="4"/>
      </rPr>
      <t>日府人力字第097120029</t>
    </r>
    <r>
      <rPr>
        <sz val="10"/>
        <rFont val="標楷體"/>
        <family val="4"/>
      </rPr>
      <t>1</t>
    </r>
    <r>
      <rPr>
        <sz val="10"/>
        <rFont val="標楷體"/>
        <family val="4"/>
      </rPr>
      <t>號函〉</t>
    </r>
  </si>
  <si>
    <t>1×12</t>
  </si>
  <si>
    <t>約僱1人。(雲林縣政府96年11月20日府人力字第0961203248號函)</t>
  </si>
  <si>
    <t>約僱4人。(雲林縣政府96年11月20日府人力字第0961203248號函)</t>
  </si>
  <si>
    <t>約僱2人。(雲林縣政府96年11月20日府人字第0961203248號函)</t>
  </si>
  <si>
    <r>
      <t>3</t>
    </r>
    <r>
      <rPr>
        <sz val="10"/>
        <rFont val="標楷體"/>
        <family val="4"/>
      </rPr>
      <t>3</t>
    </r>
    <r>
      <rPr>
        <sz val="10"/>
        <rFont val="標楷體"/>
        <family val="4"/>
      </rPr>
      <t>×12</t>
    </r>
  </si>
  <si>
    <t>9×12</t>
  </si>
  <si>
    <t>5×12</t>
  </si>
  <si>
    <t>約僱人員5人(雲林縣政府96年11月20日府人力字第0961203248號函)。</t>
  </si>
  <si>
    <t>約僱人員6人(雲林縣政府96年11月20日府人力字第0961203248號函)。</t>
  </si>
  <si>
    <t>1×12</t>
  </si>
  <si>
    <r>
      <t>1×</t>
    </r>
    <r>
      <rPr>
        <sz val="10"/>
        <rFont val="標楷體"/>
        <family val="4"/>
      </rPr>
      <t>6</t>
    </r>
  </si>
  <si>
    <t>00060000000
稅務局主管</t>
  </si>
  <si>
    <t>ˉ00066010000
ˉ雲林縣稅務局</t>
  </si>
  <si>
    <r>
      <t>1</t>
    </r>
    <r>
      <rPr>
        <sz val="10"/>
        <rFont val="標楷體"/>
        <family val="4"/>
      </rPr>
      <t>2</t>
    </r>
    <r>
      <rPr>
        <sz val="10"/>
        <rFont val="標楷體"/>
        <family val="4"/>
      </rPr>
      <t>×12</t>
    </r>
  </si>
  <si>
    <t>約僱9人。(雲林縣政府97年8月6日府人力字第0971201785號函)</t>
  </si>
  <si>
    <t>約僱1人。(雲林縣政府97年8月6日府人力字第0971201785號函)</t>
  </si>
  <si>
    <r>
      <t>約僱1</t>
    </r>
    <r>
      <rPr>
        <sz val="10"/>
        <rFont val="標楷體"/>
        <family val="4"/>
      </rPr>
      <t>2</t>
    </r>
    <r>
      <rPr>
        <sz val="10"/>
        <rFont val="標楷體"/>
        <family val="4"/>
      </rPr>
      <t>人。(雲林縣政府97年8月6日府人力字第0971201785號函)</t>
    </r>
  </si>
  <si>
    <t>約僱14人。(雲林縣政府96年11月20日府人力字第0961203248號函)</t>
  </si>
  <si>
    <t>約聘3人。(雲林縣政府96年11月20日府人力字第0961203248號函)</t>
  </si>
  <si>
    <t>約僱3人。(雲林縣政府96年11月20日府人力字第0961203248號函)</t>
  </si>
  <si>
    <t>約僱1人。(行政院農業委員會97年8月26日農會字第0970090449號函)</t>
  </si>
  <si>
    <t>約僱1人。(行政院農業委員會97年8月26日農會字第0970090449號函)</t>
  </si>
  <si>
    <t>約用1人。(行政院農業委員會97年8月26日農會字第0970090449號函)</t>
  </si>
  <si>
    <t>約僱1人。(雲林縣政府97年1月14日府人力字第0971200075號函)</t>
  </si>
  <si>
    <t>約僱1人。(雲林縣政府97年2月19日府人力字第0971200297號函)</t>
  </si>
  <si>
    <r>
      <t>包括約聘僱人員待遇74,222,472元、年終工作獎金9,253,115元、績效獎金</t>
    </r>
    <r>
      <rPr>
        <sz val="10"/>
        <rFont val="標楷體"/>
        <family val="4"/>
      </rPr>
      <t>487,700元、</t>
    </r>
    <r>
      <rPr>
        <sz val="10"/>
        <rFont val="標楷體"/>
        <family val="4"/>
      </rPr>
      <t>保險費7,667,844元、離職儲金4,453,824元、休假補助2,490,859元及不休假加班費260,160元。</t>
    </r>
  </si>
  <si>
    <r>
      <t>約聘3</t>
    </r>
    <r>
      <rPr>
        <sz val="10"/>
        <rFont val="標楷體"/>
        <family val="4"/>
      </rPr>
      <t>3</t>
    </r>
    <r>
      <rPr>
        <sz val="10"/>
        <rFont val="標楷體"/>
        <family val="4"/>
      </rPr>
      <t>人。(雲林縣政府96年11月20日府人字第0961203248號函)</t>
    </r>
  </si>
  <si>
    <t>約僱9人。(雲林縣政府96年11月20日府人字第0961203248號函)</t>
  </si>
  <si>
    <t>約僱1人。(雲林縣政府96年11月20日府人字第0961203248號函)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</si>
</sst>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2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1" fillId="0" borderId="0" applyFont="0" applyFill="0" applyBorder="0" applyAlignment="0" applyProtection="0"/>
    <xf numFmtId="0" fontId="10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 wrapText="1"/>
    </xf>
    <xf numFmtId="178" fontId="0" fillId="0" borderId="10" xfId="0" applyNumberFormat="1" applyFont="1" applyBorder="1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8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top" wrapText="1"/>
    </xf>
    <xf numFmtId="177" fontId="0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120" zoomScaleSheetLayoutView="120" zoomScalePageLayoutView="0" workbookViewId="0" topLeftCell="A11">
      <selection activeCell="G13" sqref="G13"/>
    </sheetView>
  </sheetViews>
  <sheetFormatPr defaultColWidth="9.140625" defaultRowHeight="14.25"/>
  <cols>
    <col min="1" max="1" width="3.7109375" style="4" customWidth="1"/>
    <col min="2" max="2" width="3.7109375" style="5" customWidth="1"/>
    <col min="3" max="4" width="3.7109375" style="4" customWidth="1"/>
    <col min="5" max="5" width="23.28125" style="3" customWidth="1"/>
    <col min="6" max="6" width="11.8515625" style="6" customWidth="1"/>
    <col min="7" max="7" width="11.421875" style="6" customWidth="1"/>
    <col min="8" max="8" width="15.7109375" style="7" customWidth="1"/>
    <col min="9" max="9" width="27.8515625" style="3" customWidth="1"/>
    <col min="10" max="16384" width="9.140625" style="1" customWidth="1"/>
  </cols>
  <sheetData>
    <row r="1" spans="1:9" s="14" customFormat="1" ht="19.5" customHeight="1">
      <c r="A1" s="9"/>
      <c r="B1" s="10"/>
      <c r="C1" s="9"/>
      <c r="D1" s="9"/>
      <c r="E1" s="8"/>
      <c r="F1" s="11"/>
      <c r="G1" s="11"/>
      <c r="H1" s="12"/>
      <c r="I1" s="13" t="s">
        <v>2</v>
      </c>
    </row>
    <row r="2" spans="1:9" s="2" customFormat="1" ht="19.5" customHeight="1">
      <c r="A2" s="24" t="s">
        <v>0</v>
      </c>
      <c r="B2" s="25"/>
      <c r="C2" s="25"/>
      <c r="D2" s="25"/>
      <c r="E2" s="26"/>
      <c r="F2" s="30" t="s">
        <v>8</v>
      </c>
      <c r="G2" s="30" t="s">
        <v>9</v>
      </c>
      <c r="H2" s="27" t="s">
        <v>1</v>
      </c>
      <c r="I2" s="28" t="s">
        <v>7</v>
      </c>
    </row>
    <row r="3" spans="1:9" s="2" customFormat="1" ht="19.5" customHeight="1">
      <c r="A3" s="15" t="s">
        <v>3</v>
      </c>
      <c r="B3" s="16" t="s">
        <v>4</v>
      </c>
      <c r="C3" s="15" t="s">
        <v>5</v>
      </c>
      <c r="D3" s="15" t="s">
        <v>6</v>
      </c>
      <c r="E3" s="17" t="s">
        <v>10</v>
      </c>
      <c r="F3" s="31"/>
      <c r="G3" s="31"/>
      <c r="H3" s="27"/>
      <c r="I3" s="29"/>
    </row>
    <row r="4" ht="3" customHeight="1"/>
    <row r="5" spans="5:9" ht="103.5" customHeight="1">
      <c r="E5" s="3" t="s">
        <v>11</v>
      </c>
      <c r="H5" s="7">
        <f>H6+H12+H56+H60+H67+H73+H79+H84</f>
        <v>98835974</v>
      </c>
      <c r="I5" s="3" t="s">
        <v>131</v>
      </c>
    </row>
    <row r="6" spans="1:8" ht="27" customHeight="1">
      <c r="A6" s="4">
        <v>1</v>
      </c>
      <c r="E6" s="3" t="s">
        <v>21</v>
      </c>
      <c r="H6" s="7">
        <f>H7</f>
        <v>13114266</v>
      </c>
    </row>
    <row r="7" spans="2:8" ht="27" customHeight="1">
      <c r="B7" s="5">
        <v>1</v>
      </c>
      <c r="E7" s="3" t="s">
        <v>22</v>
      </c>
      <c r="H7" s="7">
        <f>H8</f>
        <v>13114266</v>
      </c>
    </row>
    <row r="8" spans="3:8" ht="27" customHeight="1">
      <c r="C8" s="4">
        <v>1</v>
      </c>
      <c r="E8" s="3" t="s">
        <v>23</v>
      </c>
      <c r="H8" s="7">
        <f>H9+H10+H11</f>
        <v>13114266</v>
      </c>
    </row>
    <row r="9" spans="4:9" ht="46.5" customHeight="1">
      <c r="D9" s="4">
        <v>1</v>
      </c>
      <c r="E9" s="3" t="s">
        <v>24</v>
      </c>
      <c r="G9" s="6" t="s">
        <v>12</v>
      </c>
      <c r="H9" s="7">
        <v>2100736</v>
      </c>
      <c r="I9" s="3" t="s">
        <v>92</v>
      </c>
    </row>
    <row r="10" spans="4:9" ht="162" customHeight="1">
      <c r="D10" s="4">
        <v>2</v>
      </c>
      <c r="E10" s="3" t="s">
        <v>25</v>
      </c>
      <c r="F10" s="6" t="s">
        <v>13</v>
      </c>
      <c r="H10" s="7">
        <v>8387610</v>
      </c>
      <c r="I10" s="3" t="s">
        <v>93</v>
      </c>
    </row>
    <row r="11" spans="7:9" ht="46.5" customHeight="1">
      <c r="G11" s="6" t="s">
        <v>14</v>
      </c>
      <c r="H11" s="7">
        <v>2625920</v>
      </c>
      <c r="I11" s="3" t="s">
        <v>94</v>
      </c>
    </row>
    <row r="12" spans="1:8" ht="30" customHeight="1">
      <c r="A12" s="4">
        <v>2</v>
      </c>
      <c r="E12" s="3" t="s">
        <v>26</v>
      </c>
      <c r="H12" s="7">
        <f>H13+H50</f>
        <v>56834306</v>
      </c>
    </row>
    <row r="13" spans="2:8" ht="30" customHeight="1">
      <c r="B13" s="5">
        <v>1</v>
      </c>
      <c r="E13" s="3" t="s">
        <v>27</v>
      </c>
      <c r="H13" s="7">
        <f>H14+H16+H18+H21+H23+H26+H30+H35+H37+H40+H42+H44+H46</f>
        <v>51094423</v>
      </c>
    </row>
    <row r="14" spans="3:8" ht="30" customHeight="1">
      <c r="C14" s="4">
        <v>1</v>
      </c>
      <c r="E14" s="3" t="s">
        <v>28</v>
      </c>
      <c r="H14" s="7">
        <f>H15</f>
        <v>525184</v>
      </c>
    </row>
    <row r="15" spans="4:9" ht="46.5" customHeight="1">
      <c r="D15" s="4">
        <v>13</v>
      </c>
      <c r="E15" s="3" t="s">
        <v>29</v>
      </c>
      <c r="G15" s="6" t="s">
        <v>15</v>
      </c>
      <c r="H15" s="7">
        <v>525184</v>
      </c>
      <c r="I15" s="3" t="s">
        <v>95</v>
      </c>
    </row>
    <row r="16" spans="3:8" ht="32.25" customHeight="1">
      <c r="C16" s="4">
        <v>2</v>
      </c>
      <c r="E16" s="3" t="s">
        <v>30</v>
      </c>
      <c r="H16" s="7">
        <f>H17</f>
        <v>1050368</v>
      </c>
    </row>
    <row r="17" spans="1:9" s="23" customFormat="1" ht="46.5" customHeight="1">
      <c r="A17" s="18"/>
      <c r="B17" s="19"/>
      <c r="C17" s="18"/>
      <c r="D17" s="18">
        <v>1</v>
      </c>
      <c r="E17" s="20" t="s">
        <v>31</v>
      </c>
      <c r="F17" s="21"/>
      <c r="G17" s="21" t="s">
        <v>16</v>
      </c>
      <c r="H17" s="22">
        <v>1050368</v>
      </c>
      <c r="I17" s="20" t="s">
        <v>96</v>
      </c>
    </row>
    <row r="18" spans="3:8" ht="32.25" customHeight="1">
      <c r="C18" s="4">
        <v>5</v>
      </c>
      <c r="E18" s="3" t="s">
        <v>32</v>
      </c>
      <c r="H18" s="7">
        <f>H19+H20</f>
        <v>1664192</v>
      </c>
    </row>
    <row r="19" spans="4:9" ht="46.5" customHeight="1">
      <c r="D19" s="4">
        <v>4</v>
      </c>
      <c r="E19" s="3" t="s">
        <v>33</v>
      </c>
      <c r="F19" s="6" t="s">
        <v>15</v>
      </c>
      <c r="H19" s="7">
        <v>613824</v>
      </c>
      <c r="I19" s="3" t="s">
        <v>97</v>
      </c>
    </row>
    <row r="20" spans="7:9" ht="46.5" customHeight="1">
      <c r="G20" s="6" t="s">
        <v>16</v>
      </c>
      <c r="H20" s="7">
        <v>1050368</v>
      </c>
      <c r="I20" s="3" t="s">
        <v>98</v>
      </c>
    </row>
    <row r="21" spans="3:8" ht="32.25" customHeight="1">
      <c r="C21" s="4">
        <v>10</v>
      </c>
      <c r="E21" s="3" t="s">
        <v>34</v>
      </c>
      <c r="H21" s="7">
        <f>H22</f>
        <v>5251840</v>
      </c>
    </row>
    <row r="22" spans="4:9" ht="46.5" customHeight="1">
      <c r="D22" s="4">
        <v>7</v>
      </c>
      <c r="E22" s="3" t="s">
        <v>35</v>
      </c>
      <c r="G22" s="6" t="s">
        <v>99</v>
      </c>
      <c r="H22" s="7">
        <v>5251840</v>
      </c>
      <c r="I22" s="3" t="s">
        <v>100</v>
      </c>
    </row>
    <row r="23" spans="3:8" ht="32.25" customHeight="1">
      <c r="C23" s="4">
        <v>12</v>
      </c>
      <c r="E23" s="3" t="s">
        <v>36</v>
      </c>
      <c r="H23" s="7">
        <f>H24+H25</f>
        <v>1466724</v>
      </c>
    </row>
    <row r="24" spans="4:9" ht="46.5" customHeight="1">
      <c r="D24" s="4">
        <v>1</v>
      </c>
      <c r="E24" s="3" t="s">
        <v>37</v>
      </c>
      <c r="G24" s="6" t="s">
        <v>15</v>
      </c>
      <c r="H24" s="7">
        <v>525184</v>
      </c>
      <c r="I24" s="3" t="s">
        <v>101</v>
      </c>
    </row>
    <row r="25" spans="4:9" ht="60.75" customHeight="1">
      <c r="D25" s="4">
        <v>4</v>
      </c>
      <c r="E25" s="3" t="s">
        <v>38</v>
      </c>
      <c r="G25" s="6" t="s">
        <v>16</v>
      </c>
      <c r="H25" s="7">
        <v>941540</v>
      </c>
      <c r="I25" s="3" t="s">
        <v>96</v>
      </c>
    </row>
    <row r="26" spans="3:8" ht="32.25" customHeight="1">
      <c r="C26" s="4">
        <v>15</v>
      </c>
      <c r="E26" s="3" t="s">
        <v>39</v>
      </c>
      <c r="H26" s="7">
        <f>H27+H28</f>
        <v>8253738</v>
      </c>
    </row>
    <row r="27" spans="4:9" ht="46.5" customHeight="1">
      <c r="D27" s="4">
        <v>2</v>
      </c>
      <c r="E27" s="3" t="s">
        <v>40</v>
      </c>
      <c r="F27" s="6" t="s">
        <v>102</v>
      </c>
      <c r="H27" s="7">
        <v>4180266</v>
      </c>
      <c r="I27" s="3" t="s">
        <v>104</v>
      </c>
    </row>
    <row r="28" spans="7:9" ht="18" customHeight="1">
      <c r="G28" s="6" t="s">
        <v>103</v>
      </c>
      <c r="H28" s="7">
        <v>4073472</v>
      </c>
      <c r="I28" s="32" t="s">
        <v>105</v>
      </c>
    </row>
    <row r="29" ht="46.5" customHeight="1">
      <c r="I29" s="32"/>
    </row>
    <row r="30" spans="3:8" ht="32.25" customHeight="1">
      <c r="C30" s="4">
        <v>18</v>
      </c>
      <c r="E30" s="3" t="s">
        <v>41</v>
      </c>
      <c r="H30" s="7">
        <f>H31+H33+H34</f>
        <v>2116736</v>
      </c>
    </row>
    <row r="31" spans="4:9" ht="32.25" customHeight="1">
      <c r="D31" s="4">
        <v>1</v>
      </c>
      <c r="E31" s="3" t="s">
        <v>42</v>
      </c>
      <c r="G31" s="6" t="s">
        <v>106</v>
      </c>
      <c r="H31" s="7">
        <v>525184</v>
      </c>
      <c r="I31" s="3" t="s">
        <v>107</v>
      </c>
    </row>
    <row r="32" ht="46.5" customHeight="1"/>
    <row r="33" spans="1:9" s="23" customFormat="1" ht="56.25" customHeight="1">
      <c r="A33" s="18"/>
      <c r="B33" s="19"/>
      <c r="C33" s="18"/>
      <c r="D33" s="18">
        <v>3</v>
      </c>
      <c r="E33" s="20" t="s">
        <v>43</v>
      </c>
      <c r="F33" s="21"/>
      <c r="G33" s="21" t="s">
        <v>16</v>
      </c>
      <c r="H33" s="22">
        <v>1066368</v>
      </c>
      <c r="I33" s="20" t="s">
        <v>96</v>
      </c>
    </row>
    <row r="34" spans="4:9" ht="46.5" customHeight="1">
      <c r="D34" s="4">
        <v>5</v>
      </c>
      <c r="E34" s="3" t="s">
        <v>44</v>
      </c>
      <c r="G34" s="6" t="s">
        <v>106</v>
      </c>
      <c r="H34" s="7">
        <v>525184</v>
      </c>
      <c r="I34" s="3" t="s">
        <v>101</v>
      </c>
    </row>
    <row r="35" spans="3:8" ht="32.25" customHeight="1">
      <c r="C35" s="4">
        <v>19</v>
      </c>
      <c r="E35" s="3" t="s">
        <v>45</v>
      </c>
      <c r="H35" s="7">
        <f>H36</f>
        <v>525184</v>
      </c>
    </row>
    <row r="36" spans="4:9" ht="46.5" customHeight="1">
      <c r="D36" s="4">
        <v>1</v>
      </c>
      <c r="E36" s="3" t="s">
        <v>46</v>
      </c>
      <c r="G36" s="6" t="s">
        <v>15</v>
      </c>
      <c r="H36" s="7">
        <v>525184</v>
      </c>
      <c r="I36" s="3" t="s">
        <v>101</v>
      </c>
    </row>
    <row r="37" spans="3:8" ht="32.25" customHeight="1">
      <c r="C37" s="4">
        <v>24</v>
      </c>
      <c r="E37" s="3" t="s">
        <v>47</v>
      </c>
      <c r="H37" s="7">
        <f>H38+H39</f>
        <v>1050368</v>
      </c>
    </row>
    <row r="38" spans="4:9" ht="46.5" customHeight="1">
      <c r="D38" s="4">
        <v>2</v>
      </c>
      <c r="E38" s="3" t="s">
        <v>48</v>
      </c>
      <c r="G38" s="6" t="s">
        <v>15</v>
      </c>
      <c r="H38" s="7">
        <v>525184</v>
      </c>
      <c r="I38" s="3" t="s">
        <v>101</v>
      </c>
    </row>
    <row r="39" spans="4:9" ht="46.5" customHeight="1">
      <c r="D39" s="4">
        <v>6</v>
      </c>
      <c r="E39" s="3" t="s">
        <v>49</v>
      </c>
      <c r="G39" s="6" t="s">
        <v>15</v>
      </c>
      <c r="H39" s="7">
        <v>525184</v>
      </c>
      <c r="I39" s="3" t="s">
        <v>101</v>
      </c>
    </row>
    <row r="40" spans="3:8" ht="32.25" customHeight="1">
      <c r="C40" s="4">
        <v>25</v>
      </c>
      <c r="E40" s="3" t="s">
        <v>50</v>
      </c>
      <c r="H40" s="7">
        <f>H41</f>
        <v>2100736</v>
      </c>
    </row>
    <row r="41" spans="4:9" ht="46.5" customHeight="1">
      <c r="D41" s="4">
        <v>1</v>
      </c>
      <c r="E41" s="3" t="s">
        <v>51</v>
      </c>
      <c r="G41" s="6" t="s">
        <v>12</v>
      </c>
      <c r="H41" s="7">
        <v>2100736</v>
      </c>
      <c r="I41" s="3" t="s">
        <v>108</v>
      </c>
    </row>
    <row r="42" spans="3:8" ht="32.25" customHeight="1">
      <c r="C42" s="4">
        <v>29</v>
      </c>
      <c r="E42" s="3" t="s">
        <v>52</v>
      </c>
      <c r="H42" s="7">
        <f>H43</f>
        <v>1050368</v>
      </c>
    </row>
    <row r="43" spans="4:9" ht="46.5" customHeight="1">
      <c r="D43" s="4">
        <v>1</v>
      </c>
      <c r="E43" s="3" t="s">
        <v>53</v>
      </c>
      <c r="G43" s="6" t="s">
        <v>16</v>
      </c>
      <c r="H43" s="7">
        <v>1050368</v>
      </c>
      <c r="I43" s="3" t="s">
        <v>109</v>
      </c>
    </row>
    <row r="44" spans="3:8" ht="32.25" customHeight="1">
      <c r="C44" s="4">
        <v>30</v>
      </c>
      <c r="E44" s="3" t="s">
        <v>54</v>
      </c>
      <c r="H44" s="7">
        <f>H45</f>
        <v>525184</v>
      </c>
    </row>
    <row r="45" spans="4:9" ht="46.5" customHeight="1">
      <c r="D45" s="4">
        <v>3</v>
      </c>
      <c r="E45" s="3" t="s">
        <v>55</v>
      </c>
      <c r="G45" s="6" t="s">
        <v>15</v>
      </c>
      <c r="H45" s="7">
        <v>525184</v>
      </c>
      <c r="I45" s="3" t="s">
        <v>134</v>
      </c>
    </row>
    <row r="46" spans="3:8" ht="32.25" customHeight="1">
      <c r="C46" s="4">
        <v>35</v>
      </c>
      <c r="E46" s="3" t="s">
        <v>56</v>
      </c>
      <c r="H46" s="7">
        <f>H47+H49</f>
        <v>25513801</v>
      </c>
    </row>
    <row r="47" spans="1:9" s="23" customFormat="1" ht="114" customHeight="1">
      <c r="A47" s="18"/>
      <c r="B47" s="19"/>
      <c r="C47" s="18"/>
      <c r="D47" s="18">
        <v>8</v>
      </c>
      <c r="E47" s="20" t="s">
        <v>57</v>
      </c>
      <c r="F47" s="21" t="s">
        <v>110</v>
      </c>
      <c r="G47" s="21"/>
      <c r="H47" s="22">
        <v>20841001</v>
      </c>
      <c r="I47" s="20" t="s">
        <v>132</v>
      </c>
    </row>
    <row r="48" ht="11.25" customHeight="1"/>
    <row r="49" spans="7:9" ht="60.75" customHeight="1">
      <c r="G49" s="6" t="s">
        <v>111</v>
      </c>
      <c r="H49" s="7">
        <v>4672800</v>
      </c>
      <c r="I49" s="3" t="s">
        <v>133</v>
      </c>
    </row>
    <row r="50" spans="2:8" ht="46.5" customHeight="1">
      <c r="B50" s="5">
        <v>3</v>
      </c>
      <c r="E50" s="3" t="s">
        <v>58</v>
      </c>
      <c r="H50" s="7">
        <f>H51</f>
        <v>5739883</v>
      </c>
    </row>
    <row r="51" spans="3:8" ht="32.25" customHeight="1">
      <c r="C51" s="4">
        <v>1</v>
      </c>
      <c r="E51" s="3" t="s">
        <v>59</v>
      </c>
      <c r="H51" s="7">
        <f>H52+H53</f>
        <v>5739883</v>
      </c>
    </row>
    <row r="52" spans="4:9" ht="46.5" customHeight="1">
      <c r="D52" s="4">
        <v>1</v>
      </c>
      <c r="E52" s="3" t="s">
        <v>60</v>
      </c>
      <c r="G52" s="6" t="s">
        <v>112</v>
      </c>
      <c r="H52" s="7">
        <v>2588779</v>
      </c>
      <c r="I52" s="3" t="s">
        <v>113</v>
      </c>
    </row>
    <row r="53" spans="4:9" ht="46.5" customHeight="1">
      <c r="D53" s="4">
        <v>3</v>
      </c>
      <c r="E53" s="3" t="s">
        <v>61</v>
      </c>
      <c r="G53" s="6" t="s">
        <v>18</v>
      </c>
      <c r="H53" s="7">
        <v>3151104</v>
      </c>
      <c r="I53" s="3" t="s">
        <v>114</v>
      </c>
    </row>
    <row r="54" ht="32.25" customHeight="1"/>
    <row r="55" ht="46.5" customHeight="1"/>
    <row r="56" spans="1:8" ht="32.25" customHeight="1">
      <c r="A56" s="4">
        <v>3</v>
      </c>
      <c r="E56" s="3" t="s">
        <v>62</v>
      </c>
      <c r="H56" s="7">
        <f>H57</f>
        <v>525184</v>
      </c>
    </row>
    <row r="57" spans="2:8" ht="32.25" customHeight="1">
      <c r="B57" s="5">
        <v>1</v>
      </c>
      <c r="E57" s="3" t="s">
        <v>63</v>
      </c>
      <c r="H57" s="7">
        <f>H58</f>
        <v>525184</v>
      </c>
    </row>
    <row r="58" spans="3:8" ht="32.25" customHeight="1">
      <c r="C58" s="4">
        <v>2</v>
      </c>
      <c r="E58" s="3" t="s">
        <v>64</v>
      </c>
      <c r="H58" s="7">
        <f>H59</f>
        <v>525184</v>
      </c>
    </row>
    <row r="59" spans="4:9" ht="46.5" customHeight="1">
      <c r="D59" s="4">
        <v>1</v>
      </c>
      <c r="E59" s="3" t="s">
        <v>65</v>
      </c>
      <c r="G59" s="6" t="s">
        <v>15</v>
      </c>
      <c r="H59" s="7">
        <v>525184</v>
      </c>
      <c r="I59" s="3" t="s">
        <v>129</v>
      </c>
    </row>
    <row r="60" spans="1:8" ht="32.25" customHeight="1">
      <c r="A60" s="4">
        <v>4</v>
      </c>
      <c r="E60" s="3" t="s">
        <v>66</v>
      </c>
      <c r="H60" s="7">
        <f>H61</f>
        <v>1833022</v>
      </c>
    </row>
    <row r="61" spans="2:8" ht="32.25" customHeight="1">
      <c r="B61" s="5">
        <v>1</v>
      </c>
      <c r="E61" s="3" t="s">
        <v>67</v>
      </c>
      <c r="H61" s="7">
        <f>H62</f>
        <v>1833022</v>
      </c>
    </row>
    <row r="62" spans="1:9" s="23" customFormat="1" ht="96" customHeight="1">
      <c r="A62" s="18"/>
      <c r="B62" s="19"/>
      <c r="C62" s="18">
        <v>2</v>
      </c>
      <c r="D62" s="18"/>
      <c r="E62" s="20" t="s">
        <v>68</v>
      </c>
      <c r="F62" s="21"/>
      <c r="G62" s="21"/>
      <c r="H62" s="22">
        <f>H63+H64+H65+H66</f>
        <v>1833022</v>
      </c>
      <c r="I62" s="20"/>
    </row>
    <row r="63" spans="4:9" ht="46.5" customHeight="1">
      <c r="D63" s="4">
        <v>1</v>
      </c>
      <c r="E63" s="3" t="s">
        <v>69</v>
      </c>
      <c r="F63" s="6" t="s">
        <v>115</v>
      </c>
      <c r="H63" s="7">
        <v>568758</v>
      </c>
      <c r="I63" s="3" t="s">
        <v>128</v>
      </c>
    </row>
    <row r="64" spans="4:9" ht="46.5" customHeight="1">
      <c r="D64" s="4">
        <v>4</v>
      </c>
      <c r="E64" s="3" t="s">
        <v>70</v>
      </c>
      <c r="G64" s="6" t="s">
        <v>116</v>
      </c>
      <c r="H64" s="7">
        <v>229896</v>
      </c>
      <c r="I64" s="3" t="s">
        <v>127</v>
      </c>
    </row>
    <row r="65" spans="7:9" ht="89.25" customHeight="1">
      <c r="G65" s="6" t="s">
        <v>106</v>
      </c>
      <c r="H65" s="7">
        <v>509184</v>
      </c>
      <c r="I65" s="3" t="s">
        <v>126</v>
      </c>
    </row>
    <row r="66" spans="4:9" ht="46.5" customHeight="1">
      <c r="D66" s="4">
        <v>5</v>
      </c>
      <c r="E66" s="3" t="s">
        <v>71</v>
      </c>
      <c r="G66" s="6" t="s">
        <v>15</v>
      </c>
      <c r="H66" s="7">
        <v>525184</v>
      </c>
      <c r="I66" s="3" t="s">
        <v>101</v>
      </c>
    </row>
    <row r="67" spans="1:8" ht="32.25" customHeight="1">
      <c r="A67" s="4">
        <v>6</v>
      </c>
      <c r="E67" s="3" t="s">
        <v>117</v>
      </c>
      <c r="H67" s="7">
        <f>H68</f>
        <v>10695340</v>
      </c>
    </row>
    <row r="68" spans="2:8" ht="32.25" customHeight="1">
      <c r="B68" s="5">
        <v>1</v>
      </c>
      <c r="E68" s="3" t="s">
        <v>118</v>
      </c>
      <c r="H68" s="7">
        <f>H69</f>
        <v>10695340</v>
      </c>
    </row>
    <row r="69" spans="3:8" ht="32.25" customHeight="1">
      <c r="C69" s="4">
        <v>2</v>
      </c>
      <c r="E69" s="3" t="s">
        <v>72</v>
      </c>
      <c r="H69" s="7">
        <f>H70+H71+H72</f>
        <v>10695340</v>
      </c>
    </row>
    <row r="70" spans="4:9" ht="46.5" customHeight="1">
      <c r="D70" s="4">
        <v>3</v>
      </c>
      <c r="E70" s="3" t="s">
        <v>73</v>
      </c>
      <c r="G70" s="6" t="s">
        <v>17</v>
      </c>
      <c r="H70" s="7">
        <v>1413984</v>
      </c>
      <c r="I70" s="3" t="s">
        <v>125</v>
      </c>
    </row>
    <row r="71" spans="4:9" ht="46.5" customHeight="1">
      <c r="D71" s="4">
        <v>7</v>
      </c>
      <c r="E71" s="3" t="s">
        <v>74</v>
      </c>
      <c r="F71" s="6" t="s">
        <v>17</v>
      </c>
      <c r="H71" s="7">
        <v>1928780</v>
      </c>
      <c r="I71" s="3" t="s">
        <v>124</v>
      </c>
    </row>
    <row r="72" spans="7:9" ht="46.5" customHeight="1">
      <c r="G72" s="6" t="s">
        <v>19</v>
      </c>
      <c r="H72" s="7">
        <v>7352576</v>
      </c>
      <c r="I72" s="3" t="s">
        <v>123</v>
      </c>
    </row>
    <row r="73" spans="1:8" ht="32.25" customHeight="1">
      <c r="A73" s="4">
        <v>7</v>
      </c>
      <c r="E73" s="3" t="s">
        <v>75</v>
      </c>
      <c r="H73" s="7">
        <f>H74</f>
        <v>11107200</v>
      </c>
    </row>
    <row r="74" spans="2:8" ht="32.25" customHeight="1">
      <c r="B74" s="5">
        <v>1</v>
      </c>
      <c r="E74" s="3" t="s">
        <v>76</v>
      </c>
      <c r="H74" s="7">
        <f>H75</f>
        <v>11107200</v>
      </c>
    </row>
    <row r="75" spans="3:8" ht="32.25" customHeight="1">
      <c r="C75" s="4">
        <v>2</v>
      </c>
      <c r="E75" s="3" t="s">
        <v>77</v>
      </c>
      <c r="H75" s="7">
        <f>H76+H77+H78</f>
        <v>11107200</v>
      </c>
    </row>
    <row r="76" spans="4:9" ht="46.5" customHeight="1">
      <c r="D76" s="4">
        <v>6</v>
      </c>
      <c r="E76" s="3" t="s">
        <v>78</v>
      </c>
      <c r="G76" s="6" t="s">
        <v>119</v>
      </c>
      <c r="H76" s="7">
        <v>6194496</v>
      </c>
      <c r="I76" s="3" t="s">
        <v>122</v>
      </c>
    </row>
    <row r="77" spans="1:9" s="23" customFormat="1" ht="50.25" customHeight="1">
      <c r="A77" s="18"/>
      <c r="B77" s="19"/>
      <c r="C77" s="18"/>
      <c r="D77" s="18">
        <v>12</v>
      </c>
      <c r="E77" s="20" t="s">
        <v>79</v>
      </c>
      <c r="F77" s="21"/>
      <c r="G77" s="21" t="s">
        <v>106</v>
      </c>
      <c r="H77" s="22">
        <v>509184</v>
      </c>
      <c r="I77" s="20" t="s">
        <v>121</v>
      </c>
    </row>
    <row r="78" spans="4:9" ht="75" customHeight="1">
      <c r="D78" s="4">
        <v>13</v>
      </c>
      <c r="E78" s="3" t="s">
        <v>80</v>
      </c>
      <c r="G78" s="6" t="s">
        <v>20</v>
      </c>
      <c r="H78" s="7">
        <v>4403520</v>
      </c>
      <c r="I78" s="3" t="s">
        <v>120</v>
      </c>
    </row>
    <row r="79" spans="1:8" ht="32.25" customHeight="1">
      <c r="A79" s="4">
        <v>8</v>
      </c>
      <c r="E79" s="3" t="s">
        <v>81</v>
      </c>
      <c r="H79" s="7">
        <f>H80</f>
        <v>1050368</v>
      </c>
    </row>
    <row r="80" spans="2:8" ht="32.25" customHeight="1">
      <c r="B80" s="5">
        <v>1</v>
      </c>
      <c r="E80" s="3" t="s">
        <v>82</v>
      </c>
      <c r="H80" s="7">
        <f>H81</f>
        <v>1050368</v>
      </c>
    </row>
    <row r="81" spans="3:8" ht="32.25" customHeight="1">
      <c r="C81" s="4">
        <v>2</v>
      </c>
      <c r="E81" s="3" t="s">
        <v>83</v>
      </c>
      <c r="H81" s="7">
        <f>H82+H83</f>
        <v>1050368</v>
      </c>
    </row>
    <row r="82" spans="4:9" ht="46.5" customHeight="1">
      <c r="D82" s="4">
        <v>2</v>
      </c>
      <c r="E82" s="3" t="s">
        <v>84</v>
      </c>
      <c r="G82" s="6" t="s">
        <v>15</v>
      </c>
      <c r="H82" s="7">
        <v>525184</v>
      </c>
      <c r="I82" s="3" t="s">
        <v>130</v>
      </c>
    </row>
    <row r="83" spans="4:9" ht="46.5" customHeight="1">
      <c r="D83" s="4">
        <v>5</v>
      </c>
      <c r="E83" s="3" t="s">
        <v>85</v>
      </c>
      <c r="G83" s="6" t="s">
        <v>15</v>
      </c>
      <c r="H83" s="7">
        <v>525184</v>
      </c>
      <c r="I83" s="3" t="s">
        <v>130</v>
      </c>
    </row>
    <row r="84" spans="1:8" ht="32.25" customHeight="1">
      <c r="A84" s="4">
        <v>9</v>
      </c>
      <c r="E84" s="3" t="s">
        <v>86</v>
      </c>
      <c r="H84" s="7">
        <f>H85</f>
        <v>3676288</v>
      </c>
    </row>
    <row r="85" spans="2:8" ht="32.25" customHeight="1">
      <c r="B85" s="5">
        <v>1</v>
      </c>
      <c r="E85" s="3" t="s">
        <v>87</v>
      </c>
      <c r="H85" s="7">
        <f>H86</f>
        <v>3676288</v>
      </c>
    </row>
    <row r="86" spans="3:8" ht="32.25" customHeight="1">
      <c r="C86" s="4">
        <v>2</v>
      </c>
      <c r="E86" s="3" t="s">
        <v>88</v>
      </c>
      <c r="H86" s="7">
        <f>H87+H88+H89</f>
        <v>3676288</v>
      </c>
    </row>
    <row r="87" spans="4:9" ht="46.5" customHeight="1">
      <c r="D87" s="4">
        <v>2</v>
      </c>
      <c r="E87" s="3" t="s">
        <v>89</v>
      </c>
      <c r="G87" s="6" t="s">
        <v>17</v>
      </c>
      <c r="H87" s="7">
        <v>1575552</v>
      </c>
      <c r="I87" s="3" t="s">
        <v>125</v>
      </c>
    </row>
    <row r="88" spans="4:9" ht="46.5" customHeight="1">
      <c r="D88" s="4">
        <v>3</v>
      </c>
      <c r="E88" s="3" t="s">
        <v>90</v>
      </c>
      <c r="G88" s="6" t="s">
        <v>15</v>
      </c>
      <c r="H88" s="7">
        <v>525184</v>
      </c>
      <c r="I88" s="3" t="s">
        <v>101</v>
      </c>
    </row>
    <row r="89" spans="4:9" ht="46.5" customHeight="1">
      <c r="D89" s="4">
        <v>4</v>
      </c>
      <c r="E89" s="3" t="s">
        <v>91</v>
      </c>
      <c r="G89" s="6" t="s">
        <v>17</v>
      </c>
      <c r="H89" s="7">
        <v>1575552</v>
      </c>
      <c r="I89" s="3" t="s">
        <v>125</v>
      </c>
    </row>
    <row r="90" ht="46.5" customHeight="1"/>
    <row r="91" ht="46.5" customHeight="1"/>
    <row r="92" spans="1:9" s="23" customFormat="1" ht="63" customHeight="1">
      <c r="A92" s="18"/>
      <c r="B92" s="19"/>
      <c r="C92" s="18"/>
      <c r="D92" s="18"/>
      <c r="E92" s="20"/>
      <c r="F92" s="21"/>
      <c r="G92" s="21"/>
      <c r="H92" s="22"/>
      <c r="I92" s="20"/>
    </row>
  </sheetData>
  <sheetProtection/>
  <mergeCells count="6">
    <mergeCell ref="I28:I29"/>
    <mergeCell ref="A2:E2"/>
    <mergeCell ref="H2:H3"/>
    <mergeCell ref="I2:I3"/>
    <mergeCell ref="F2:F3"/>
    <mergeCell ref="G2:G3"/>
  </mergeCells>
  <printOptions horizontalCentered="1"/>
  <pageMargins left="0.3937007874015748" right="0.3937007874015748" top="1.5748031496062993" bottom="0.7874015748031498" header="0.8661417322834646" footer="0.3937007874015748"/>
  <pageSetup firstPageNumber="1" useFirstPageNumber="1" horizontalDpi="600" verticalDpi="600" orientation="portrait" pageOrder="overThenDown" paperSize="9" r:id="rId1"/>
  <headerFooter alignWithMargins="0">
    <oddHeader>&amp;C&amp;18&amp;U雲林縣總預算&amp;10
&amp;22約聘僱人員費用彙計表&amp;10&amp;U
&amp;12中華民國 　98 年度</oddHeader>
  </headerFooter>
  <rowBreaks count="5" manualBreakCount="5">
    <brk id="17" max="255" man="1"/>
    <brk id="33" max="8" man="1"/>
    <brk id="47" max="8" man="1"/>
    <brk id="62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約聘僱人員彙計表</dc:title>
  <dc:subject/>
  <dc:creator>Albert</dc:creator>
  <cp:keywords/>
  <dc:description/>
  <cp:lastModifiedBy>Administrator</cp:lastModifiedBy>
  <cp:lastPrinted>2008-09-24T13:31:13Z</cp:lastPrinted>
  <dcterms:created xsi:type="dcterms:W3CDTF">2000-03-28T06:16:55Z</dcterms:created>
  <dcterms:modified xsi:type="dcterms:W3CDTF">2008-09-24T13:31:32Z</dcterms:modified>
  <cp:category/>
  <cp:version/>
  <cp:contentType/>
  <cp:contentStatus/>
</cp:coreProperties>
</file>