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<sst xmlns="http://schemas.openxmlformats.org/spreadsheetml/2006/main" count="17" uniqueCount="14">
  <si>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本年度預算數</t>
  </si>
  <si>
    <t>上年度預算數</t>
  </si>
  <si>
    <t>前年度決算數</t>
  </si>
  <si>
    <t>本年度與
上年度比較</t>
  </si>
  <si>
    <t>項　　　　　　目</t>
  </si>
  <si>
    <t>單位：新臺幣千元</t>
  </si>
  <si>
    <t>一、收入合計</t>
  </si>
  <si>
    <t>（一）歲入</t>
  </si>
  <si>
    <t>（二）債務之舉借</t>
  </si>
  <si>
    <t>（三）預計移用以前年度歲計
　　　賸餘調節因應數</t>
  </si>
  <si>
    <t>二、支出合計</t>
  </si>
  <si>
    <t>（一）歲出</t>
  </si>
  <si>
    <t>（二）債務之償還</t>
  </si>
  <si>
    <t>-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</si>
</sst>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49" fontId="0" fillId="0" borderId="3" xfId="0" applyNumberFormat="1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49" fontId="0" fillId="0" borderId="2" xfId="0" applyNumberFormat="1" applyFont="1" applyBorder="1" applyAlignment="1">
      <alignment horizontal="left" vertical="top" wrapText="1" indent="1"/>
    </xf>
    <xf numFmtId="3" fontId="0" fillId="0" borderId="4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6" sqref="G6"/>
    </sheetView>
  </sheetViews>
  <sheetFormatPr defaultColWidth="9.140625" defaultRowHeight="24" customHeight="1"/>
  <cols>
    <col min="1" max="1" width="36.7109375" style="5" customWidth="1"/>
    <col min="2" max="5" width="15.7109375" style="6" customWidth="1"/>
    <col min="6" max="16384" width="9.140625" style="1" customWidth="1"/>
  </cols>
  <sheetData>
    <row r="1" spans="1:5" s="11" customFormat="1" ht="19.5" customHeight="1">
      <c r="A1" s="9"/>
      <c r="B1" s="10"/>
      <c r="C1" s="10"/>
      <c r="D1" s="13" t="s">
        <v>5</v>
      </c>
      <c r="E1" s="13"/>
    </row>
    <row r="2" spans="1:5" s="4" customFormat="1" ht="39.75" customHeight="1">
      <c r="A2" s="2" t="s">
        <v>4</v>
      </c>
      <c r="B2" s="3" t="s">
        <v>0</v>
      </c>
      <c r="C2" s="3" t="s">
        <v>1</v>
      </c>
      <c r="D2" s="3" t="s">
        <v>2</v>
      </c>
      <c r="E2" s="3" t="s">
        <v>3</v>
      </c>
    </row>
    <row r="3" spans="1:7" ht="24" customHeight="1">
      <c r="A3" s="5" t="s">
        <v>6</v>
      </c>
      <c r="B3" s="6">
        <f>B4+B5</f>
        <v>29670267</v>
      </c>
      <c r="C3" s="6">
        <f>IF(C4="-",0,C4)+IF(C5="-",0,C5)+IF(C6="-",0,C6)</f>
        <v>28708652</v>
      </c>
      <c r="D3" s="6">
        <f>D4+D5</f>
        <v>26299632</v>
      </c>
      <c r="E3" s="6">
        <f>B3-C3</f>
        <v>961615</v>
      </c>
      <c r="G3" s="14"/>
    </row>
    <row r="4" spans="1:5" ht="24" customHeight="1">
      <c r="A4" s="12" t="s">
        <v>7</v>
      </c>
      <c r="B4" s="6">
        <v>23310476</v>
      </c>
      <c r="C4" s="6">
        <v>23300000</v>
      </c>
      <c r="D4" s="6">
        <v>20311423</v>
      </c>
      <c r="E4" s="6">
        <f>B4-C4</f>
        <v>10476</v>
      </c>
    </row>
    <row r="5" spans="1:5" ht="24" customHeight="1">
      <c r="A5" s="12" t="s">
        <v>8</v>
      </c>
      <c r="B5" s="6">
        <v>6359791</v>
      </c>
      <c r="C5" s="6">
        <v>5408652</v>
      </c>
      <c r="D5" s="6">
        <v>5988209</v>
      </c>
      <c r="E5" s="6">
        <f>B5-C5</f>
        <v>951139</v>
      </c>
    </row>
    <row r="6" spans="1:5" ht="48" customHeight="1">
      <c r="A6" s="12" t="s">
        <v>9</v>
      </c>
      <c r="B6" s="6" t="s">
        <v>13</v>
      </c>
      <c r="C6" s="6" t="s">
        <v>13</v>
      </c>
      <c r="D6" s="6" t="s">
        <v>13</v>
      </c>
      <c r="E6" s="6" t="s">
        <v>13</v>
      </c>
    </row>
    <row r="8" spans="1:5" ht="24" customHeight="1">
      <c r="A8" s="5" t="s">
        <v>10</v>
      </c>
      <c r="B8" s="6">
        <f>B9+B10</f>
        <v>29670267</v>
      </c>
      <c r="C8" s="6">
        <f>C9+C10</f>
        <v>28708652</v>
      </c>
      <c r="D8" s="6">
        <f>D9+D10</f>
        <v>27019994</v>
      </c>
      <c r="E8" s="6">
        <f>B8-C8</f>
        <v>961615</v>
      </c>
    </row>
    <row r="9" spans="1:5" ht="24" customHeight="1">
      <c r="A9" s="12" t="s">
        <v>11</v>
      </c>
      <c r="B9" s="6">
        <v>23810476</v>
      </c>
      <c r="C9" s="6">
        <v>23300000</v>
      </c>
      <c r="D9" s="6">
        <v>21318746</v>
      </c>
      <c r="E9" s="6">
        <f>B9-C9</f>
        <v>510476</v>
      </c>
    </row>
    <row r="10" spans="1:5" ht="24" customHeight="1">
      <c r="A10" s="12" t="s">
        <v>12</v>
      </c>
      <c r="B10" s="6">
        <v>5859791</v>
      </c>
      <c r="C10" s="6">
        <v>5408652</v>
      </c>
      <c r="D10" s="6">
        <v>5701248</v>
      </c>
      <c r="E10" s="6">
        <f>B10-C10</f>
        <v>451139</v>
      </c>
    </row>
    <row r="29" spans="1:5" ht="24" customHeight="1">
      <c r="A29" s="7"/>
      <c r="B29" s="8"/>
      <c r="C29" s="8"/>
      <c r="D29" s="8"/>
      <c r="E29" s="8"/>
    </row>
  </sheetData>
  <mergeCells count="1">
    <mergeCell ref="D1:E1"/>
  </mergeCells>
  <printOptions horizontalCentered="1"/>
  <pageMargins left="0.3937007874015748" right="0.3937007874015748" top="1.5748031496062993" bottom="0.7086614173228347" header="0.8661417322834646" footer="0.3937007874015748"/>
  <pageSetup horizontalDpi="600" verticalDpi="600" orientation="portrait" pageOrder="overThenDown" paperSize="9" r:id="rId1"/>
  <headerFooter alignWithMargins="0">
    <oddHeader>&amp;C&amp;18&amp;U雲林縣總預算&amp;14
&amp;22收支簡明比較分析表&amp;"新細明體,標準"&amp;12&amp;U
&amp;"標楷體,標準"中華民國 97 年度</oddHeader>
    <oddFooter>&amp;C&amp;"Times New Roman,標準"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融資調度財源比較分析表</dc:title>
  <dc:subject/>
  <dc:creator>Albert</dc:creator>
  <cp:keywords/>
  <dc:description/>
  <cp:lastModifiedBy>Administrator</cp:lastModifiedBy>
  <cp:lastPrinted>2007-09-28T01:58:54Z</cp:lastPrinted>
  <dcterms:created xsi:type="dcterms:W3CDTF">2000-03-23T02:33:30Z</dcterms:created>
  <dcterms:modified xsi:type="dcterms:W3CDTF">2008-04-01T03:10:42Z</dcterms:modified>
  <cp:category/>
  <cp:version/>
  <cp:contentType/>
  <cp:contentStatus/>
</cp:coreProperties>
</file>